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528" windowWidth="14808" windowHeight="7596" activeTab="5"/>
  </bookViews>
  <sheets>
    <sheet name="Лист1" sheetId="1" r:id="rId1"/>
    <sheet name="Форма1" sheetId="2" r:id="rId2"/>
    <sheet name="Форма 2" sheetId="3" r:id="rId3"/>
    <sheet name="Форма 3" sheetId="4" r:id="rId4"/>
    <sheet name="Форма 4" sheetId="5" r:id="rId5"/>
    <sheet name="Форма 5" sheetId="6" r:id="rId6"/>
    <sheet name="Форма 6" sheetId="7" r:id="rId7"/>
    <sheet name="Форма 7" sheetId="8" r:id="rId8"/>
  </sheets>
  <definedNames/>
  <calcPr fullCalcOnLoad="1"/>
</workbook>
</file>

<file path=xl/sharedStrings.xml><?xml version="1.0" encoding="utf-8"?>
<sst xmlns="http://schemas.openxmlformats.org/spreadsheetml/2006/main" count="324" uniqueCount="205">
  <si>
    <t>Код аналитической программной классификации</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</si>
  <si>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</si>
  <si>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</si>
  <si>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</si>
  <si>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</si>
  <si>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МП</t>
  </si>
  <si>
    <t>Пп</t>
  </si>
  <si>
    <t>ОМ</t>
  </si>
  <si>
    <t>М</t>
  </si>
  <si>
    <t>Показатель применения меры</t>
  </si>
  <si>
    <t>ГРБС</t>
  </si>
  <si>
    <t>Рз</t>
  </si>
  <si>
    <t>Пр</t>
  </si>
  <si>
    <t>ЦС</t>
  </si>
  <si>
    <t>ВР</t>
  </si>
  <si>
    <t>10</t>
  </si>
  <si>
    <t xml:space="preserve">Реализация молодежной политики </t>
  </si>
  <si>
    <t>Всего</t>
  </si>
  <si>
    <t>Управление культуры, спорта и молодежной политики Администрации города Вокткинска</t>
  </si>
  <si>
    <t>938</t>
  </si>
  <si>
    <t>1</t>
  </si>
  <si>
    <t>07</t>
  </si>
  <si>
    <t>2</t>
  </si>
  <si>
    <t>Оказание услуг (выполнение работ) муниципальными учреждениями в сфере молодежной политики</t>
  </si>
  <si>
    <t>621</t>
  </si>
  <si>
    <t>622</t>
  </si>
  <si>
    <t>Наименование муниципальной программы, подпрограммы</t>
  </si>
  <si>
    <t>Источник финансирования</t>
  </si>
  <si>
    <t>Оценка расходов, тыс. рублей</t>
  </si>
  <si>
    <t>Реализация молодежной политики</t>
  </si>
  <si>
    <t>бюджет МО "Город Воткинск"</t>
  </si>
  <si>
    <t>в том числе:</t>
  </si>
  <si>
    <t>собственные средства бюджета МО "Город Воткинск"</t>
  </si>
  <si>
    <t>субсидии из бюджета Удмуртской Республики</t>
  </si>
  <si>
    <t>субвенции из бюджета Удмуртской Республики</t>
  </si>
  <si>
    <t>приносящая доход деятельность</t>
  </si>
  <si>
    <t>средства бюджета Удмуртской Республики, планируемые к привлечению</t>
  </si>
  <si>
    <t>иные источники</t>
  </si>
  <si>
    <t>Форма ежеквартального отчета о реализации муниципальной программы "Реализация молодежной политики на 2015-2020 гг."</t>
  </si>
  <si>
    <t>И</t>
  </si>
  <si>
    <t>Кассовое исполнение на конец отчетного периода</t>
  </si>
  <si>
    <t>Кассовые расходы, %</t>
  </si>
  <si>
    <t>Организация и осуществление мероприятий по работе с детьми и молодежью</t>
  </si>
  <si>
    <t>Форма 1</t>
  </si>
  <si>
    <t>Форма 2</t>
  </si>
  <si>
    <t>Отчет о расходах на реализацию муниципальной программы за счет всех источников финансирования</t>
  </si>
  <si>
    <t>Оценка расходов согласно муниципальной программе</t>
  </si>
  <si>
    <t>Отношение фактических расходов к оценке расходов, %</t>
  </si>
  <si>
    <t>Наименование муниципальной услуги (работы)</t>
  </si>
  <si>
    <t>Наименование показателя</t>
  </si>
  <si>
    <t xml:space="preserve">Единица измерения </t>
  </si>
  <si>
    <t>Наименование меры                                        государственного регулирования</t>
  </si>
  <si>
    <t>Количество концертов и концертных программ, иных зрелищных мероприятий</t>
  </si>
  <si>
    <t xml:space="preserve">единиц </t>
  </si>
  <si>
    <t>тыс. руб.</t>
  </si>
  <si>
    <t>Работа с молодежными организациями</t>
  </si>
  <si>
    <t>Количество молодежных организаций</t>
  </si>
  <si>
    <t>единиц</t>
  </si>
  <si>
    <t>Форма 4.</t>
  </si>
  <si>
    <t xml:space="preserve">Отчет о выполнении сводных показателей муниципальных заданий на оказание муниципальных услуг (выполнение работ) </t>
  </si>
  <si>
    <t>Факт по состоянию на конец отчетного периода</t>
  </si>
  <si>
    <t>% исполнения к плану на отчетный год</t>
  </si>
  <si>
    <t>% исполнения к плану на отчетный период</t>
  </si>
  <si>
    <t>Расходы бюджета муниципального образования  на оказание муниципальной услуги</t>
  </si>
  <si>
    <t>Расходы бюджета муниципального образования на выполнение работы</t>
  </si>
  <si>
    <t>1010161410</t>
  </si>
  <si>
    <t>Форма 3. Отчет о выполнении основных мероприятий муниципальной программы</t>
  </si>
  <si>
    <t>Наименование подпрограммы, основного мероприятия, мероприятия</t>
  </si>
  <si>
    <t>Ответственный исполнитель мероприятия</t>
  </si>
  <si>
    <t>Срок выполнения плановый</t>
  </si>
  <si>
    <t>Срок выполнения фактический</t>
  </si>
  <si>
    <t>Ожидаемый непосредственный результат</t>
  </si>
  <si>
    <t>Достигнутый результат</t>
  </si>
  <si>
    <t>Проблемы, возникшие в ходе реализации мероприятия</t>
  </si>
  <si>
    <t>хх</t>
  </si>
  <si>
    <t>0 1</t>
  </si>
  <si>
    <t>02</t>
  </si>
  <si>
    <t>Форма 5. Отчет о достигнутых значениях целевых показателей (индикаторов) муниципальной программы</t>
  </si>
  <si>
    <t>№ п/п</t>
  </si>
  <si>
    <t>Наименование целевого показателя (индикатора)</t>
  </si>
  <si>
    <t>Единица измерения</t>
  </si>
  <si>
    <t>Значения целевых показателей (индикаторов)</t>
  </si>
  <si>
    <t>Относительное отклонение факта от плана*</t>
  </si>
  <si>
    <t>Темп роста к уровню прошлого года, %</t>
  </si>
  <si>
    <t>Обоснование отклонений значений целевого показателя (индикатора) на конец отчетного периода</t>
  </si>
  <si>
    <t>Факт на начало отчетного периода (за прошлый год)</t>
  </si>
  <si>
    <t>План на конец отчетного (текущего)  года</t>
  </si>
  <si>
    <t xml:space="preserve">Факт на конец отчетного периода </t>
  </si>
  <si>
    <t>Форма 6. Сведения о внесенных за отчетный период изменениях в муниципальную программу</t>
  </si>
  <si>
    <t>Вид правового акта</t>
  </si>
  <si>
    <t>Дата принятия</t>
  </si>
  <si>
    <t>Номер</t>
  </si>
  <si>
    <t>Суть изменений (краткое содержание)</t>
  </si>
  <si>
    <t>Форма 7. Результаты оценки эффективности муниципальной  программы (подпрограммы)</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</si>
  <si>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</si>
  <si>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</si>
  <si>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</si>
  <si>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</si>
  <si>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</si>
  <si>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</si>
  <si>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Эффективность использования средств бюджета муниципального образования</t>
  </si>
  <si>
    <r>
      <t xml:space="preserve">Э </t>
    </r>
    <r>
      <rPr>
        <vertAlign val="subscript"/>
        <sz val="8"/>
        <color indexed="8"/>
        <rFont val="Times New Roman"/>
        <family val="1"/>
      </rPr>
      <t>МП</t>
    </r>
  </si>
  <si>
    <r>
      <t xml:space="preserve">СП </t>
    </r>
    <r>
      <rPr>
        <vertAlign val="subscript"/>
        <sz val="8"/>
        <color indexed="8"/>
        <rFont val="Times New Roman"/>
        <family val="1"/>
      </rPr>
      <t>МП</t>
    </r>
  </si>
  <si>
    <r>
      <t xml:space="preserve">СМ </t>
    </r>
    <r>
      <rPr>
        <vertAlign val="subscript"/>
        <sz val="8"/>
        <color indexed="8"/>
        <rFont val="Times New Roman"/>
        <family val="1"/>
      </rPr>
      <t>МП</t>
    </r>
  </si>
  <si>
    <r>
      <t xml:space="preserve">СР </t>
    </r>
    <r>
      <rPr>
        <vertAlign val="subscript"/>
        <sz val="8"/>
        <color indexed="8"/>
        <rFont val="Times New Roman"/>
        <family val="1"/>
      </rPr>
      <t>МП</t>
    </r>
  </si>
  <si>
    <r>
      <t xml:space="preserve">Э </t>
    </r>
    <r>
      <rPr>
        <vertAlign val="subscript"/>
        <sz val="8"/>
        <color indexed="8"/>
        <rFont val="Times New Roman"/>
        <family val="1"/>
      </rPr>
      <t>БС</t>
    </r>
  </si>
  <si>
    <t>6=7х10</t>
  </si>
  <si>
    <t>10=8/9</t>
  </si>
  <si>
    <t>Примечание: значения показателей округляются до 3-х знаков после запятой</t>
  </si>
  <si>
    <t>1010261420  1010261429</t>
  </si>
  <si>
    <t>Сводная бюджетная роспись, план на 1 января отчетного года</t>
  </si>
  <si>
    <t>Сводная бюджетная роспись на отчетную дату</t>
  </si>
  <si>
    <t>Фактические расходы на отчетную дату</t>
  </si>
  <si>
    <t>Уплата земельного налога</t>
  </si>
  <si>
    <t>1010360630</t>
  </si>
  <si>
    <t>К плану на 1 января отчетного года</t>
  </si>
  <si>
    <t>К плану на отчетную дату</t>
  </si>
  <si>
    <t>План на отчетный год (сводная бюджетная роспись, план на 1 января отчетного года)</t>
  </si>
  <si>
    <t>План на отчетный период (сводная бюджетная роспись на отчетную дату)</t>
  </si>
  <si>
    <t>10100261180</t>
  </si>
  <si>
    <t>1010261420</t>
  </si>
  <si>
    <t>Уплата налога на имущество</t>
  </si>
  <si>
    <t>1010360620</t>
  </si>
  <si>
    <t>за 2019 год</t>
  </si>
  <si>
    <t>за  2019 год</t>
  </si>
  <si>
    <t>УТВЕРЖДАЮ:</t>
  </si>
  <si>
    <t xml:space="preserve">Заместитель главы </t>
  </si>
  <si>
    <t xml:space="preserve">Администрации города Воткинска </t>
  </si>
  <si>
    <t>по социальным вопросам</t>
  </si>
  <si>
    <t>________Ж.А.Александрова</t>
  </si>
  <si>
    <t xml:space="preserve">Отчет о реализации </t>
  </si>
  <si>
    <t xml:space="preserve">муниципальной программы «Реализация молодежной политики на территории </t>
  </si>
  <si>
    <t>МО «Город Воткинск» на 2015-2021 годы за 2019 год</t>
  </si>
  <si>
    <r>
      <t>Программа  «Реализация молодежной политики на территории МО  «Город Воткинск» на 2015</t>
    </r>
    <r>
      <rPr>
        <b/>
        <i/>
        <sz val="9"/>
        <color indexed="8"/>
        <rFont val="Times New Roman"/>
        <family val="1"/>
      </rPr>
      <t>-</t>
    </r>
    <r>
      <rPr>
        <b/>
        <sz val="9"/>
        <color indexed="8"/>
        <rFont val="Times New Roman"/>
        <family val="1"/>
      </rPr>
      <t>2021 годы</t>
    </r>
  </si>
  <si>
    <t>3</t>
  </si>
  <si>
    <t>Недостаточное финансирование для реализации мероприятий данного направления</t>
  </si>
  <si>
    <t>Гражданско-патриотическое воспитание подростков и молодежи, поддержка общественных объединений, занимающихся патриотическим воспитанием подростков</t>
  </si>
  <si>
    <t>Оказание информационной, методической и финансовой поддержки  общественным организациям  патриотической направленности.</t>
  </si>
  <si>
    <t>ОДМ</t>
  </si>
  <si>
    <t>Январь - декабрь</t>
  </si>
  <si>
    <t>Увеличение количества членов молодежных общественных объединений патриотической направленности</t>
  </si>
  <si>
    <t xml:space="preserve">В городе 8 общественных объединений, занимающихся патриотическим воспитанием подростков и молодежи. Данным организациям оказана информационная поддержка (освещение в СМИ) Также им оказывалась методическая помощь: консультирование и обучение по написанию проектов. Из городского бюджета победителю конкурса проектов СОНКО «Союз ветеранов и инвалидов локальных войск» выделено 113,312 тыс.руб. на реализацию проекта «Кузница патриотов». Подведомственными учреждениями Управления культуры, спорта и молодежной политики оказано содействие общественным организациям в организации и проведении 5 мероприятий патриотической направленности </t>
  </si>
  <si>
    <t>Проведение  городских мероприятий по патриотическому направлению: месячник "Во славу Отечества", Вахта памяти, День памяти и скорби, День призывника, День Пограничника, День ВДВ</t>
  </si>
  <si>
    <t>Январь-ноябрь</t>
  </si>
  <si>
    <t>Увеличение количества подростков, посещающих мероприятия патриотической направленности</t>
  </si>
  <si>
    <r>
      <t>Увеличение количества подростков, посещающих патриотические мероприятия. Проведено 30</t>
    </r>
    <r>
      <rPr>
        <sz val="9"/>
        <color indexed="10"/>
        <rFont val="Times New Roman"/>
        <family val="1"/>
      </rPr>
      <t xml:space="preserve"> </t>
    </r>
    <r>
      <rPr>
        <sz val="9"/>
        <color indexed="8"/>
        <rFont val="Times New Roman"/>
        <family val="1"/>
      </rPr>
      <t xml:space="preserve">городских мероприятий патриотической направленности, вовлечено более 1500 человек. </t>
    </r>
  </si>
  <si>
    <t>Взаимодействие с учреждениями и ведомствами при организации работы по патриотическому воспитанию, а также в деле подготовки молодежи к службе в Вооруженных Силах РФ</t>
  </si>
  <si>
    <t>01</t>
  </si>
  <si>
    <t>ОДМ, Управление образования</t>
  </si>
  <si>
    <t>В течение года</t>
  </si>
  <si>
    <t>Повышение социальной активности молодежи, направленной на укрепление гражданско-патриотических принципов</t>
  </si>
  <si>
    <t>Взаимодействие с МВД, ВПК «Десантник», ОО «Союз ветеранов и инвалидов локальных войн», ОО «Патриоты Границы», воткинским комиссариатом, войсковой частью 3479. Вовлечение их в митинги патриоти-ческой направленности: 15.02. - 30-летие со дня вывода советских войск из Афганистана, 19.04 и 15.11. -  День призыв-ника (экскурсия в в/ч, торжественное мероприятие), 26.04 – 33-я годовщина аварии на Чернобыльской АЭС,  28.05-День пограничника, 22.06-День памяти и скорби идр.), 02.08 – День ВДВ и городские мероприятия.</t>
  </si>
  <si>
    <t>Недостаточно квалифицированных специалистов по организации работы в данном направлении</t>
  </si>
  <si>
    <t>Профилактика  наркомании и алкоголизма, формирование здорового образа жизни молодого поколения, развитие массовых видов детского и молодежного спорта.</t>
  </si>
  <si>
    <t>Информационно-методическое и организационное взаимодействие учреждений и общественных организаций:  проведение конференций, семинаров, реализация проектов по профилактике наркозависимости, разработка и печать информационных материалов, участие в республиканских мероприятиях по здоровому образу жизни.</t>
  </si>
  <si>
    <t>ОДМ, Управление образования, Образова-тельные учреждения СПО и ВО города, общественные организации</t>
  </si>
  <si>
    <t>Уменьшение количества несовершен-нолетних, употребляющих наркотические средства.</t>
  </si>
  <si>
    <t>Круглые столы, беседы и классные часы  в образовательных учреждениях СПО и ВО в течение года.  Проведен антинаркотический месячник (июнь). Охват более 3000 чел. Участие во всероссийских акциях «Стоп ВИЧ» (600 чел.), «Сообщи, где торгуют смертью» (320 чел.), Детский телефон доверия (100 чел.),  Всемирный день без табака (120 чел.), Всемирный день здоровья (250 чел), антинаркоти-ческая акция «Чистая стена» (100 чел.). Проведен конкурс социальных театров на тему ЗОЖ (240 чел.), межмуниципальный форум «Молодежь Удмуртии» (83 чел.), конкурс арт-объектов, буклетов и плакатов среди студентов (500 чел.). Организация раздачи буклетов для детей и родителей «Скажи наркотикам нет», визиток «Детский телефон доверия»</t>
  </si>
  <si>
    <t>Организация общегородских мероприятий и акций по пропаганде здорового образа жизни среди подростков, развитию массового спорта: месячник «Молодежь ЗА здоровый образ жизни», выездные акции по пропаганде ЗОЖ</t>
  </si>
  <si>
    <t>ОДМ, Учебные заведения города</t>
  </si>
  <si>
    <t>Увеличение количества несовершеннолетних, посещающих мероприятия по пропаганде здорового образа жизни.</t>
  </si>
  <si>
    <t>Проведены «Лыжня России» (охват 500 чел), Фестиваль скандинавской ходьбы (300 чел), Всемирный день здоровья (250 чел), Всероссийский день Велопарада (200 чел.), Кругосветка (2500), «Кросс нации» (1000),  конурс зарядок «Танцующий город» (200 чел.), спартакиада студентов (100 чел.)</t>
  </si>
  <si>
    <t>Создание условий для развития и работы молодежных общественных организаций, основной деятельностью которых является: пропаганда здорового образа жизни и первичная профилактика наркозависимостей среди молодежи</t>
  </si>
  <si>
    <t>Увеличение количества подростков, вовлеченных в деятельность по пропаганде здорового образа жизни.</t>
  </si>
  <si>
    <t>Увеличение количества подростков, вовлеченных в деятельность по пропаганде здорового образа жизни. В городе 22 волонтерских отряда, пропагандирующих ЗОЖ. Для развития и работы молодежных организаций созданы следующие условия: организована работа объединений на базе МЦ «Победа», работает штаб волонтерских отрядов, проводятся лектории совместно с библиотеками, предоставляется возможность проведения акций на площадках города. Проведены совместные мероприятия: коммуникативные игры среди волонтеров «Я-волонтер», конкурс социальных театров, очистка прибрежной территории (Березовский залив), фестиваль волонтерских отрядов.. По сравнению с 2018 годом количество волонтеров увеличилось  на 45%.</t>
  </si>
  <si>
    <t>03</t>
  </si>
  <si>
    <t>Создание условий для  деятельности детских и молодежных общественных объединений, поддержка  творческих и интеллектуальных интересов  студенческой  молодежи.</t>
  </si>
  <si>
    <t>Оказание информационной, методической поддержки молодежным общественным организациям: проведение тематических семинаров, круглых столов, конференций.</t>
  </si>
  <si>
    <t>Увеличение количества членов молодежных и детских общественных объединений</t>
  </si>
  <si>
    <t xml:space="preserve">Раз в квартал проводятся обучающие семинары и консультации для молодежных организаций  и волонтерских отрядов на базе МЦ «Победа» в соответствии с планом  </t>
  </si>
  <si>
    <t>04</t>
  </si>
  <si>
    <t>Проведение мероприятий для молодежных общественных организаций, студенческой молодежи: Фестиваль «Студенческая весна», субботник с участием молодежных общественных организаций,  «Чистые игры», «Эстафета мира»,   «Дни здоровья», фестиваль уличных танцев, участие в республиканских фестивалях, развитие и поддержка движения КВН.</t>
  </si>
  <si>
    <t>Январь - июнь</t>
  </si>
  <si>
    <t>Проведены: Фестиваль «Студенческая весна» (500 чел), Субботники (150 чел), Всемирный день здоровья (250 чел.), фестиваль (чемпионат) уличных танцев (350 чел.), Эстафета мира (300 чел.), студенческая спартакиада (100 чел.), «Чистые игры» (1500 чел.), проведены 2 дискуссионные встречи со студенческой молодежью «Диалоги на равных (300 чел.).</t>
  </si>
  <si>
    <t>Мероприятия, направленные на создание условий для отдыха и занятости подростков и молодежи: организация культурного досуга, содействие началу трудовой деятельности и профориентации молодежи.</t>
  </si>
  <si>
    <t>Участие в конкурсе на получение субсидий на организацию временного трудоустройства  подростков и реализацию вариативных программ в сфере отдыха детей и подростков. Организация лагерной смены актива «Цивилизация». Оказание консультационной помощи по профориентации подростков и молодежи.</t>
  </si>
  <si>
    <t>Июнь</t>
  </si>
  <si>
    <t>Увеличение количества подростков, которым оказаны консультационные услуги по трудоустройству и занятости.</t>
  </si>
  <si>
    <t>Реализованы программы по организации временного трудоустройства подростков «Территория детства» на базе МАУ «МЦ «Победа»  (6 чел) и «Родному поселку – забота молодых» на базе МАУК «Сад им.П.И. Чайковского» (6 чел).  Проведена профильная смена актива «Цивилизация-2019. 7-Я Волонтеров» (112 чел.)</t>
  </si>
  <si>
    <t>Организация культурно-массовых мероприятий для молодежи: «День молодежи»</t>
  </si>
  <si>
    <t>Увеличение количества подростков, охваченных организованным досугом</t>
  </si>
  <si>
    <t>Проведены в рамках Дня молодежи: Фестиваль уличного кино (140 чел.), квест «Прошагай город» (80 чел.), интеллектуально-развлекательная битва «Квиз, плиз» (120 чел.), музыкальная программа «Битва диджеев» (300 чел.), презентации ВУЗов и ССУЗов (150 чел),  «КроссФит» (50 чел), игровые площадки волонтерских отрядов (200 чел.).</t>
  </si>
  <si>
    <t>Укрепление материально-технической базы</t>
  </si>
  <si>
    <t>Устранение предписаний Госпожарнад-зора</t>
  </si>
  <si>
    <t>Стены лестничных маршей (левая) перекрашены с использованием сертифицированной краски. Проведена проверка огнезащитной обработки сцены. Подготовлены сметы на замену подвесного потолка в фойе здания и на обслуживание сетей внутреннего противопожарного водопровода.</t>
  </si>
  <si>
    <r>
      <t>Программа «Реализация молодежной политики на территории «МО Город Воткинск» на 2015</t>
    </r>
    <r>
      <rPr>
        <i/>
        <sz val="9"/>
        <color indexed="8"/>
        <rFont val="Times New Roman"/>
        <family val="1"/>
      </rPr>
      <t>-</t>
    </r>
    <r>
      <rPr>
        <sz val="9"/>
        <color indexed="8"/>
        <rFont val="Times New Roman"/>
        <family val="1"/>
      </rPr>
      <t>2021 годы.</t>
    </r>
  </si>
  <si>
    <t>Количество мероприятий патриотической направленности, в том числе по допризывной подготовке для подростков и молодежи</t>
  </si>
  <si>
    <t>ед.</t>
  </si>
  <si>
    <t>Количество молодежных общественных объединений патриотической направленности, действующих на территории муниципального образования</t>
  </si>
  <si>
    <t>Доля несовершеннолетних, состоящих на учете  в органах по делам несовершеннолетних и защите их прав в общей численности несовершеннолетних.</t>
  </si>
  <si>
    <t>проценты</t>
  </si>
  <si>
    <t>Количество молодежных и детских  общественных объединений</t>
  </si>
  <si>
    <t>Количество подростков,  охваченных услугами по организации досуга  и  оказания содействия в трудоустройстве.</t>
  </si>
  <si>
    <t>Постановление «О внесении изменений в муниципальную программу «Реализация молодежной политики на территории МО «Город Воткинск» на 2015-2021 годы, утвержденную постановлением Администрации города Воткинска от 10.09.2014 №203</t>
  </si>
  <si>
    <t>№206</t>
  </si>
  <si>
    <t>В паспорте муниципальной программы «Реализация молодежной политики на территории МО «Город Воткинск» на 2015-2021 годы, раздел «Ресурсное обеспечение» изложен в новой редакции.</t>
  </si>
  <si>
    <t>№2312</t>
  </si>
  <si>
    <t>«Реализация молодежной политики на территории МО «Город Воткинск» на 2015-2021 годы</t>
  </si>
  <si>
    <t>Заместитель главы Администрации города Воткинска по социальным вопросам Ж.А.Александрова</t>
  </si>
  <si>
    <t>Управление культуры, спорта и молодежной политики</t>
  </si>
  <si>
    <t>4</t>
  </si>
  <si>
    <t>На базе МЦ "Победа" 6 молодежных организаций. Было запланировано на отчетный период 80 мероприятий</t>
  </si>
  <si>
    <t>6 молодежных организаций на базе МЦ «Победа» (160 человек). Проведено 80 мероприятий.</t>
  </si>
  <si>
    <t>Уплата налога на имущество организаций, земельного налога</t>
  </si>
  <si>
    <t>Налоги уплачены своевременно</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</si>
</sst>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00"/>
    <numFmt numFmtId="172" formatCode="0.0%"/>
  </numFmts>
  <fonts count="59">
    <font>
      <sz val="11"/>
      <color indexed="8"/>
      <name val="Calibri"/>
      <family val="2"/>
    </font>
    <font>
      <sz val="10"/>
      <name val="Times New Roman"/>
      <family val="1"/>
    </font>
    <font>
      <b/>
      <sz val="10"/>
      <name val="Times New Roman"/>
      <family val="1"/>
    </font>
    <font>
      <sz val="10"/>
      <color indexed="8"/>
      <name val="Times New Roman"/>
      <family val="1"/>
    </font>
    <font>
      <sz val="9"/>
      <name val="Times New Roman"/>
      <family val="1"/>
    </font>
    <font>
      <sz val="9"/>
      <name val="Calibri"/>
      <family val="2"/>
    </font>
    <font>
      <b/>
      <sz val="9"/>
      <name val="Times New Roman"/>
      <family val="1"/>
    </font>
    <font>
      <b/>
      <sz val="14"/>
      <name val="Times New Roman"/>
      <family val="1"/>
    </font>
    <font>
      <sz val="14"/>
      <color indexed="8"/>
      <name val="Calibri"/>
      <family val="2"/>
    </font>
    <font>
      <sz val="10"/>
      <name val="Calibri"/>
      <family val="2"/>
    </font>
    <font>
      <sz val="14"/>
      <name val="Times New Roman"/>
      <family val="1"/>
    </font>
    <font>
      <sz val="14"/>
      <color indexed="8"/>
      <name val="Times New Roman"/>
      <family val="1"/>
    </font>
    <font>
      <b/>
      <sz val="14"/>
      <color indexed="8"/>
      <name val="Times New Roman"/>
      <family val="1"/>
    </font>
    <font>
      <b/>
      <sz val="14"/>
      <color indexed="8"/>
      <name val="Calibri"/>
      <family val="2"/>
    </font>
    <font>
      <sz val="9"/>
      <color indexed="8"/>
      <name val="Calibri"/>
      <family val="2"/>
    </font>
    <font>
      <sz val="13"/>
      <name val="Times New Roman"/>
      <family val="1"/>
    </font>
    <font>
      <b/>
      <sz val="13"/>
      <name val="Times New Roman"/>
      <family val="1"/>
    </font>
    <font>
      <sz val="11"/>
      <color indexed="8"/>
      <name val="Times New Roman"/>
      <family val="1"/>
    </font>
    <font>
      <sz val="12"/>
      <color indexed="8"/>
      <name val="Times New Roman"/>
      <family val="1"/>
    </font>
    <font>
      <sz val="12"/>
      <name val="Times New Roman"/>
      <family val="1"/>
    </font>
    <font>
      <sz val="8"/>
      <name val="Times New Roman"/>
      <family val="1"/>
    </font>
    <font>
      <sz val="8"/>
      <name val="Calibri"/>
      <family val="2"/>
    </font>
    <font>
      <b/>
      <sz val="8"/>
      <name val="Times New Roman"/>
      <family val="1"/>
    </font>
    <font>
      <b/>
      <sz val="10"/>
      <name val="Calibri"/>
      <family val="2"/>
    </font>
    <font>
      <sz val="8.5"/>
      <name val="Times New Roman"/>
      <family val="1"/>
    </font>
    <font>
      <b/>
      <sz val="8.5"/>
      <name val="Times New Roman"/>
      <family val="1"/>
    </font>
    <font>
      <sz val="11"/>
      <name val="Calibri"/>
      <family val="2"/>
    </font>
    <font>
      <b/>
      <sz val="11"/>
      <name val="Times New Roman"/>
      <family val="1"/>
    </font>
    <font>
      <b/>
      <sz val="8.5"/>
      <color indexed="8"/>
      <name val="Times New Roman"/>
      <family val="1"/>
    </font>
    <font>
      <sz val="8.5"/>
      <color indexed="8"/>
      <name val="Times New Roman"/>
      <family val="1"/>
    </font>
    <font>
      <b/>
      <sz val="10"/>
      <color indexed="8"/>
      <name val="Times New Roman"/>
      <family val="1"/>
    </font>
    <font>
      <sz val="8"/>
      <color indexed="8"/>
      <name val="Times New Roman"/>
      <family val="1"/>
    </font>
    <font>
      <vertAlign val="subscript"/>
      <sz val="8"/>
      <color indexed="8"/>
      <name val="Times New Roman"/>
      <family val="1"/>
    </font>
    <font>
      <b/>
      <sz val="11"/>
      <color indexed="8"/>
      <name val="Times New Roman"/>
      <family val="1"/>
    </font>
    <font>
      <b/>
      <sz val="12"/>
      <color indexed="8"/>
      <name val="Times New Roman"/>
      <family val="1"/>
    </font>
    <font>
      <sz val="8.5"/>
      <name val="Calibri"/>
      <family val="2"/>
    </font>
    <font>
      <sz val="7"/>
      <name val="Times New Roman"/>
      <family val="1"/>
    </font>
    <font>
      <sz val="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Times New Roman"/>
      <family val="1"/>
    </font>
    <font>
      <b/>
      <sz val="9"/>
      <color indexed="8"/>
      <name val="Times New Roman"/>
      <family val="1"/>
    </font>
    <font>
      <b/>
      <i/>
      <sz val="9"/>
      <color indexed="8"/>
      <name val="Times New Roman"/>
      <family val="1"/>
    </font>
    <font>
      <sz val="9"/>
      <color indexed="10"/>
      <name val="Times New Roman"/>
      <family val="1"/>
    </font>
    <font>
      <i/>
      <sz val="9"/>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right/>
      <top style="thin"/>
      <bottom style="thin"/>
    </border>
    <border>
      <left style="thin"/>
      <right style="thin"/>
      <top style="thin"/>
      <bottom/>
    </border>
    <border>
      <left style="thin"/>
      <right/>
      <top/>
      <bottom/>
    </border>
    <border>
      <left/>
      <right style="thin"/>
      <top style="thin"/>
      <bottom style="thin"/>
    </border>
    <border>
      <left style="thin"/>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45" fillId="7" borderId="1" applyNumberFormat="0" applyAlignment="0" applyProtection="0"/>
    <xf numFmtId="0" fontId="46" fillId="20" borderId="2" applyNumberFormat="0" applyAlignment="0" applyProtection="0"/>
    <xf numFmtId="0" fontId="4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2" fillId="0" borderId="6" applyNumberFormat="0" applyFill="0" applyAlignment="0" applyProtection="0"/>
    <xf numFmtId="0" fontId="49" fillId="21" borderId="7" applyNumberFormat="0" applyAlignment="0" applyProtection="0"/>
    <xf numFmtId="0" fontId="38" fillId="0" borderId="0" applyNumberFormat="0" applyFill="0" applyBorder="0" applyAlignment="0" applyProtection="0"/>
    <xf numFmtId="0" fontId="44" fillId="22" borderId="0" applyNumberFormat="0" applyBorder="0" applyAlignment="0" applyProtection="0"/>
    <xf numFmtId="0" fontId="43"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cellStyleXfs>
  <cellXfs count="199">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Alignment="1">
      <alignment horizontal="center"/>
    </xf>
    <xf numFmtId="0" fontId="1" fillId="0" borderId="0" xfId="0" applyFont="1" applyFill="1" applyAlignment="1">
      <alignment horizontal="right"/>
    </xf>
    <xf numFmtId="0" fontId="3" fillId="0" borderId="0" xfId="0" applyFont="1" applyAlignment="1">
      <alignment/>
    </xf>
    <xf numFmtId="0" fontId="4" fillId="2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indent="1"/>
    </xf>
    <xf numFmtId="0" fontId="4"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vertical="top" wrapText="1"/>
    </xf>
    <xf numFmtId="49"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xf>
    <xf numFmtId="164" fontId="2" fillId="0" borderId="10" xfId="0" applyNumberFormat="1" applyFont="1" applyFill="1" applyBorder="1" applyAlignment="1">
      <alignment horizontal="center" vertical="top"/>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164" fontId="1" fillId="0" borderId="10" xfId="0" applyNumberFormat="1" applyFont="1" applyFill="1" applyBorder="1" applyAlignment="1">
      <alignment horizontal="center" vertical="center"/>
    </xf>
    <xf numFmtId="0" fontId="11" fillId="0" borderId="0" xfId="0" applyFont="1" applyAlignment="1">
      <alignment/>
    </xf>
    <xf numFmtId="164" fontId="6"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xf>
    <xf numFmtId="0" fontId="4" fillId="0" borderId="0" xfId="0" applyFont="1" applyFill="1" applyAlignment="1">
      <alignment/>
    </xf>
    <xf numFmtId="0" fontId="6" fillId="0" borderId="0" xfId="0" applyFont="1" applyFill="1" applyAlignment="1">
      <alignment horizont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top"/>
    </xf>
    <xf numFmtId="164" fontId="4" fillId="0" borderId="10" xfId="0" applyNumberFormat="1" applyFont="1" applyFill="1" applyBorder="1" applyAlignment="1">
      <alignment horizontal="center" vertical="top"/>
    </xf>
    <xf numFmtId="0" fontId="16" fillId="0" borderId="0" xfId="0" applyFont="1" applyFill="1" applyAlignment="1">
      <alignment horizontal="center"/>
    </xf>
    <xf numFmtId="0" fontId="15" fillId="0" borderId="0" xfId="0" applyFont="1" applyFill="1" applyAlignment="1">
      <alignment/>
    </xf>
    <xf numFmtId="165" fontId="4" fillId="0" borderId="10" xfId="0" applyNumberFormat="1" applyFont="1" applyFill="1" applyBorder="1" applyAlignment="1">
      <alignment horizontal="center" vertical="top"/>
    </xf>
    <xf numFmtId="1" fontId="4" fillId="0" borderId="10" xfId="0" applyNumberFormat="1" applyFont="1" applyFill="1" applyBorder="1" applyAlignment="1">
      <alignment horizontal="center" vertical="top"/>
    </xf>
    <xf numFmtId="0" fontId="7" fillId="0" borderId="0" xfId="0" applyFont="1" applyFill="1" applyAlignment="1">
      <alignment horizontal="center" vertical="center" wrapText="1"/>
    </xf>
    <xf numFmtId="0" fontId="8" fillId="0" borderId="0" xfId="0" applyFont="1" applyAlignment="1">
      <alignment/>
    </xf>
    <xf numFmtId="0" fontId="12" fillId="0" borderId="0" xfId="0" applyFont="1" applyAlignment="1">
      <alignment horizontal="center" vertical="center" wrapText="1"/>
    </xf>
    <xf numFmtId="0" fontId="13" fillId="0" borderId="0" xfId="0" applyFont="1" applyAlignment="1">
      <alignment horizontal="center"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7" fillId="0" borderId="0" xfId="0" applyFont="1" applyAlignment="1">
      <alignment/>
    </xf>
    <xf numFmtId="0" fontId="4" fillId="0" borderId="10" xfId="0" applyFont="1" applyFill="1" applyBorder="1" applyAlignment="1">
      <alignment vertical="top" wrapText="1"/>
    </xf>
    <xf numFmtId="0" fontId="4" fillId="0" borderId="10" xfId="0" applyFont="1" applyFill="1" applyBorder="1" applyAlignment="1">
      <alignment horizontal="center" vertical="center" wrapText="1"/>
    </xf>
    <xf numFmtId="0" fontId="20" fillId="0" borderId="0" xfId="0" applyFont="1" applyAlignment="1">
      <alignment horizontal="justify" vertical="center"/>
    </xf>
    <xf numFmtId="0" fontId="21" fillId="0" borderId="0" xfId="0" applyFont="1" applyFill="1" applyAlignment="1">
      <alignment/>
    </xf>
    <xf numFmtId="0" fontId="22" fillId="0" borderId="0" xfId="0" applyFont="1" applyFill="1" applyAlignment="1">
      <alignment horizontal="center"/>
    </xf>
    <xf numFmtId="0" fontId="22" fillId="0" borderId="0" xfId="0" applyFont="1" applyFill="1" applyAlignment="1">
      <alignment horizontal="justify" vertical="center"/>
    </xf>
    <xf numFmtId="0" fontId="20"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center" vertical="center" wrapText="1"/>
    </xf>
    <xf numFmtId="0" fontId="1" fillId="0" borderId="10" xfId="0" applyFont="1" applyBorder="1" applyAlignment="1">
      <alignment horizontal="justify" vertical="center"/>
    </xf>
    <xf numFmtId="0" fontId="9" fillId="0" borderId="10" xfId="0" applyFont="1" applyBorder="1" applyAlignment="1">
      <alignment/>
    </xf>
    <xf numFmtId="0" fontId="23" fillId="0" borderId="10" xfId="0" applyFont="1" applyBorder="1" applyAlignment="1">
      <alignment/>
    </xf>
    <xf numFmtId="49" fontId="20" fillId="0" borderId="10" xfId="0" applyNumberFormat="1" applyFont="1" applyFill="1" applyBorder="1" applyAlignment="1">
      <alignment horizontal="center" vertical="center"/>
    </xf>
    <xf numFmtId="49"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xf>
    <xf numFmtId="0" fontId="24" fillId="0" borderId="11" xfId="0" applyFont="1" applyFill="1" applyBorder="1" applyAlignment="1">
      <alignment horizontal="center" vertical="center" wrapText="1"/>
    </xf>
    <xf numFmtId="49" fontId="25" fillId="0" borderId="10" xfId="0" applyNumberFormat="1" applyFont="1" applyFill="1" applyBorder="1" applyAlignment="1">
      <alignment horizontal="center" vertical="center"/>
    </xf>
    <xf numFmtId="49" fontId="24" fillId="0" borderId="10" xfId="0" applyNumberFormat="1" applyFont="1" applyBorder="1" applyAlignment="1">
      <alignment horizontal="center" vertical="center"/>
    </xf>
    <xf numFmtId="0" fontId="24" fillId="0" borderId="10" xfId="0" applyFont="1" applyFill="1" applyBorder="1" applyAlignment="1">
      <alignment horizontal="center" vertical="center"/>
    </xf>
    <xf numFmtId="0" fontId="24" fillId="0" borderId="10" xfId="0" applyFont="1" applyBorder="1" applyAlignment="1">
      <alignment horizontal="center" vertical="center"/>
    </xf>
    <xf numFmtId="3" fontId="24" fillId="0" borderId="10" xfId="0" applyNumberFormat="1" applyFont="1" applyFill="1" applyBorder="1" applyAlignment="1">
      <alignment horizontal="center" vertical="center" wrapText="1"/>
    </xf>
    <xf numFmtId="165" fontId="24" fillId="0" borderId="10" xfId="0" applyNumberFormat="1" applyFont="1" applyFill="1" applyBorder="1" applyAlignment="1">
      <alignment horizontal="center" vertical="center" wrapText="1"/>
    </xf>
    <xf numFmtId="0" fontId="24" fillId="0" borderId="12" xfId="0" applyFont="1" applyFill="1" applyBorder="1" applyAlignment="1">
      <alignment horizontal="center" vertical="center"/>
    </xf>
    <xf numFmtId="0" fontId="24" fillId="0" borderId="10" xfId="0" applyFont="1" applyBorder="1" applyAlignment="1">
      <alignment horizontal="center" vertical="center" wrapText="1"/>
    </xf>
    <xf numFmtId="0" fontId="24" fillId="0" borderId="12" xfId="0" applyFont="1" applyFill="1" applyBorder="1" applyAlignment="1">
      <alignment horizontal="center" vertical="center" wrapText="1"/>
    </xf>
    <xf numFmtId="0" fontId="26" fillId="0" borderId="0" xfId="0" applyFont="1" applyAlignment="1">
      <alignment/>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17" fillId="0" borderId="0" xfId="0" applyFont="1" applyAlignment="1">
      <alignment horizontal="center" vertical="center"/>
    </xf>
    <xf numFmtId="0" fontId="31" fillId="0" borderId="10" xfId="0" applyFont="1" applyBorder="1" applyAlignment="1">
      <alignment horizontal="center" vertical="center" wrapText="1"/>
    </xf>
    <xf numFmtId="0" fontId="31" fillId="0" borderId="10" xfId="0" applyFont="1" applyBorder="1" applyAlignment="1">
      <alignment horizontal="center" vertical="center"/>
    </xf>
    <xf numFmtId="0" fontId="20" fillId="24" borderId="10" xfId="0" applyFont="1" applyFill="1" applyBorder="1" applyAlignment="1">
      <alignment horizontal="center" vertical="center" wrapText="1"/>
    </xf>
    <xf numFmtId="49" fontId="17" fillId="0" borderId="10" xfId="0" applyNumberFormat="1" applyFont="1" applyBorder="1" applyAlignment="1">
      <alignment horizontal="center" vertical="center"/>
    </xf>
    <xf numFmtId="0" fontId="33" fillId="0" borderId="0" xfId="0" applyFont="1" applyAlignment="1">
      <alignment horizontal="center" vertical="center"/>
    </xf>
    <xf numFmtId="0" fontId="33" fillId="0" borderId="0" xfId="0" applyFont="1" applyAlignment="1">
      <alignment vertical="center"/>
    </xf>
    <xf numFmtId="164" fontId="0" fillId="0" borderId="0" xfId="0" applyNumberFormat="1" applyAlignment="1">
      <alignment/>
    </xf>
    <xf numFmtId="0" fontId="3" fillId="0" borderId="10" xfId="0" applyFont="1" applyBorder="1" applyAlignment="1">
      <alignment/>
    </xf>
    <xf numFmtId="49" fontId="3" fillId="0" borderId="10" xfId="0" applyNumberFormat="1" applyFont="1" applyBorder="1" applyAlignment="1">
      <alignment vertical="center"/>
    </xf>
    <xf numFmtId="0" fontId="3" fillId="0" borderId="10" xfId="0" applyFont="1" applyBorder="1" applyAlignment="1">
      <alignment vertical="center"/>
    </xf>
    <xf numFmtId="0" fontId="3" fillId="0" borderId="10" xfId="0" applyFont="1" applyFill="1" applyBorder="1" applyAlignment="1">
      <alignment horizontal="center"/>
    </xf>
    <xf numFmtId="0" fontId="0" fillId="0" borderId="0" xfId="0" applyAlignment="1">
      <alignment horizontal="left" wrapText="1"/>
    </xf>
    <xf numFmtId="0" fontId="1" fillId="0" borderId="10" xfId="0" applyFont="1" applyBorder="1" applyAlignment="1">
      <alignment vertical="center"/>
    </xf>
    <xf numFmtId="0" fontId="1" fillId="0" borderId="10" xfId="0" applyFont="1" applyBorder="1" applyAlignment="1">
      <alignment horizontal="center" vertical="center"/>
    </xf>
    <xf numFmtId="0" fontId="0" fillId="0" borderId="0" xfId="0" applyBorder="1" applyAlignment="1">
      <alignment horizontal="left" wrapText="1"/>
    </xf>
    <xf numFmtId="4" fontId="4" fillId="0" borderId="10" xfId="0" applyNumberFormat="1" applyFont="1" applyFill="1" applyBorder="1" applyAlignment="1">
      <alignment horizontal="center" vertical="top"/>
    </xf>
    <xf numFmtId="0" fontId="11" fillId="0" borderId="0" xfId="0" applyFont="1" applyAlignment="1">
      <alignment horizontal="right"/>
    </xf>
    <xf numFmtId="0" fontId="12" fillId="0" borderId="0" xfId="0" applyFont="1" applyAlignment="1">
      <alignment/>
    </xf>
    <xf numFmtId="0" fontId="12" fillId="0" borderId="0" xfId="0" applyFont="1" applyAlignment="1">
      <alignment horizont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54" fillId="0" borderId="10" xfId="0" applyNumberFormat="1" applyFont="1" applyBorder="1" applyAlignment="1">
      <alignment vertical="center"/>
    </xf>
    <xf numFmtId="0" fontId="54" fillId="0" borderId="0" xfId="0" applyFont="1" applyAlignment="1">
      <alignment/>
    </xf>
    <xf numFmtId="0" fontId="54" fillId="0" borderId="10" xfId="0" applyFont="1" applyBorder="1" applyAlignment="1">
      <alignment wrapText="1"/>
    </xf>
    <xf numFmtId="0" fontId="54" fillId="0" borderId="0" xfId="0" applyFont="1" applyAlignment="1">
      <alignment vertical="center" wrapText="1"/>
    </xf>
    <xf numFmtId="0" fontId="54" fillId="0" borderId="10" xfId="0" applyFont="1" applyBorder="1" applyAlignment="1">
      <alignment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49" fontId="1" fillId="0" borderId="13" xfId="0" applyNumberFormat="1" applyFont="1" applyFill="1" applyBorder="1" applyAlignment="1">
      <alignment horizontal="center" vertical="top"/>
    </xf>
    <xf numFmtId="0" fontId="9" fillId="0" borderId="13" xfId="0" applyFont="1" applyBorder="1" applyAlignment="1">
      <alignment/>
    </xf>
    <xf numFmtId="0" fontId="54" fillId="0" borderId="0" xfId="0" applyFont="1" applyAlignment="1">
      <alignment horizontal="left" vertical="center" wrapText="1"/>
    </xf>
    <xf numFmtId="49" fontId="1" fillId="0" borderId="14" xfId="0" applyNumberFormat="1" applyFont="1" applyFill="1" applyBorder="1" applyAlignment="1">
      <alignment horizontal="center" vertical="top"/>
    </xf>
    <xf numFmtId="0" fontId="54" fillId="0" borderId="15" xfId="0" applyFont="1" applyBorder="1" applyAlignment="1">
      <alignment vertical="center" wrapText="1"/>
    </xf>
    <xf numFmtId="0" fontId="54" fillId="0" borderId="15" xfId="0" applyFont="1" applyBorder="1" applyAlignment="1">
      <alignment horizontal="center" vertical="center"/>
    </xf>
    <xf numFmtId="0" fontId="54" fillId="0" borderId="15" xfId="0" applyFont="1" applyBorder="1" applyAlignment="1">
      <alignment horizontal="left" vertical="center" wrapText="1"/>
    </xf>
    <xf numFmtId="0" fontId="23" fillId="0" borderId="15" xfId="0" applyFont="1" applyBorder="1" applyAlignment="1">
      <alignment/>
    </xf>
    <xf numFmtId="0" fontId="0" fillId="0" borderId="10" xfId="0" applyBorder="1" applyAlignment="1">
      <alignment/>
    </xf>
    <xf numFmtId="0" fontId="55" fillId="0" borderId="10" xfId="0" applyFont="1" applyBorder="1" applyAlignment="1">
      <alignment vertical="center" wrapText="1"/>
    </xf>
    <xf numFmtId="0" fontId="25" fillId="0" borderId="16" xfId="0" applyFont="1" applyFill="1" applyBorder="1" applyAlignment="1">
      <alignment/>
    </xf>
    <xf numFmtId="0" fontId="25" fillId="0" borderId="17" xfId="0" applyFont="1" applyFill="1" applyBorder="1" applyAlignment="1">
      <alignment/>
    </xf>
    <xf numFmtId="0" fontId="18" fillId="0" borderId="10" xfId="0" applyFont="1" applyBorder="1" applyAlignment="1">
      <alignment vertical="center" wrapText="1"/>
    </xf>
    <xf numFmtId="14" fontId="18" fillId="0" borderId="10" xfId="0" applyNumberFormat="1"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54" fillId="0" borderId="10" xfId="0" applyFont="1" applyBorder="1" applyAlignment="1">
      <alignment horizontal="justify"/>
    </xf>
    <xf numFmtId="0" fontId="20" fillId="0" borderId="18" xfId="0" applyFont="1" applyFill="1" applyBorder="1" applyAlignment="1">
      <alignment horizontal="center" vertical="justify"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20" fillId="0" borderId="10" xfId="0" applyFont="1" applyBorder="1" applyAlignment="1">
      <alignment horizontal="justify" vertical="center" wrapText="1"/>
    </xf>
    <xf numFmtId="0" fontId="2" fillId="0" borderId="0" xfId="0" applyFont="1" applyFill="1" applyAlignment="1">
      <alignment horizontal="center"/>
    </xf>
    <xf numFmtId="0" fontId="9" fillId="0" borderId="0" xfId="0" applyFont="1" applyFill="1" applyAlignment="1">
      <alignment/>
    </xf>
    <xf numFmtId="0" fontId="20" fillId="0" borderId="12" xfId="0" applyFont="1" applyFill="1" applyBorder="1" applyAlignment="1">
      <alignment horizontal="center" vertical="justify" wrapText="1"/>
    </xf>
    <xf numFmtId="170" fontId="24" fillId="0" borderId="10"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5"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35" fillId="24" borderId="10" xfId="0" applyFont="1" applyFill="1" applyBorder="1" applyAlignment="1">
      <alignment horizontal="center" vertical="center" wrapText="1"/>
    </xf>
    <xf numFmtId="0" fontId="18" fillId="0" borderId="0" xfId="0" applyFont="1" applyAlignment="1">
      <alignment horizontal="center" vertical="center" wrapText="1"/>
    </xf>
    <xf numFmtId="0" fontId="11" fillId="0" borderId="0" xfId="0" applyFont="1" applyAlignment="1">
      <alignment horizontal="left"/>
    </xf>
    <xf numFmtId="9" fontId="24" fillId="0" borderId="10" xfId="0" applyNumberFormat="1" applyFont="1" applyFill="1" applyBorder="1" applyAlignment="1">
      <alignment horizontal="center" vertical="center" wrapText="1"/>
    </xf>
    <xf numFmtId="171" fontId="17" fillId="0" borderId="10" xfId="0" applyNumberFormat="1" applyFont="1" applyBorder="1" applyAlignment="1">
      <alignment horizontal="center" vertical="center"/>
    </xf>
    <xf numFmtId="0" fontId="10" fillId="0" borderId="0" xfId="0" applyFont="1" applyFill="1" applyAlignment="1">
      <alignment horizontal="left"/>
    </xf>
    <xf numFmtId="49" fontId="2" fillId="0" borderId="19"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0" fontId="2" fillId="0" borderId="19" xfId="0" applyFont="1" applyFill="1" applyBorder="1" applyAlignment="1">
      <alignment horizontal="left" vertical="top" wrapText="1"/>
    </xf>
    <xf numFmtId="0" fontId="2" fillId="0" borderId="11" xfId="0" applyFont="1" applyFill="1" applyBorder="1" applyAlignment="1">
      <alignment horizontal="left" vertical="top" wrapText="1"/>
    </xf>
    <xf numFmtId="0" fontId="7" fillId="0" borderId="0" xfId="0" applyFont="1" applyFill="1" applyAlignment="1">
      <alignment horizontal="center" vertical="center" wrapText="1"/>
    </xf>
    <xf numFmtId="0" fontId="8" fillId="0" borderId="0" xfId="0" applyFont="1" applyAlignment="1">
      <alignment/>
    </xf>
    <xf numFmtId="0" fontId="1"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4" fillId="0" borderId="0" xfId="0" applyFont="1" applyAlignment="1">
      <alignment horizontal="center"/>
    </xf>
    <xf numFmtId="0" fontId="0" fillId="0" borderId="20" xfId="0" applyBorder="1" applyAlignment="1">
      <alignment horizontal="left" wrapText="1"/>
    </xf>
    <xf numFmtId="0" fontId="0" fillId="0" borderId="0" xfId="0" applyAlignment="1">
      <alignment horizontal="left" wrapText="1"/>
    </xf>
    <xf numFmtId="0" fontId="1" fillId="0" borderId="1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1" xfId="0" applyFont="1" applyFill="1" applyBorder="1" applyAlignment="1">
      <alignment horizontal="center" vertical="center" wrapText="1"/>
    </xf>
    <xf numFmtId="49" fontId="1" fillId="0" borderId="22" xfId="0" applyNumberFormat="1" applyFont="1" applyFill="1" applyBorder="1" applyAlignment="1">
      <alignment horizontal="center" vertical="top"/>
    </xf>
    <xf numFmtId="0" fontId="1" fillId="0" borderId="19"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4" fillId="24" borderId="10" xfId="0"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19"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20" fillId="0" borderId="21" xfId="0" applyFont="1" applyFill="1" applyBorder="1" applyAlignment="1">
      <alignment horizontal="center" vertical="justify" wrapText="1"/>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55" fillId="0" borderId="23"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6" xfId="0" applyFont="1" applyBorder="1" applyAlignment="1">
      <alignment horizontal="center"/>
    </xf>
    <xf numFmtId="0" fontId="55" fillId="0" borderId="16" xfId="0" applyFont="1" applyBorder="1" applyAlignment="1">
      <alignment horizontal="center"/>
    </xf>
    <xf numFmtId="0" fontId="55" fillId="0" borderId="17" xfId="0" applyFont="1" applyBorder="1" applyAlignment="1">
      <alignment horizontal="center"/>
    </xf>
    <xf numFmtId="0" fontId="55" fillId="0" borderId="10" xfId="0" applyFont="1" applyBorder="1" applyAlignment="1">
      <alignment horizontal="center" vertical="center" wrapText="1"/>
    </xf>
    <xf numFmtId="49" fontId="4"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0" fontId="15" fillId="0" borderId="0" xfId="0" applyFont="1" applyFill="1" applyAlignment="1">
      <alignment horizontal="left"/>
    </xf>
    <xf numFmtId="0" fontId="7" fillId="0" borderId="0" xfId="0" applyFont="1" applyFill="1" applyAlignment="1">
      <alignment horizontal="center" wrapText="1"/>
    </xf>
    <xf numFmtId="0" fontId="19" fillId="0" borderId="0" xfId="0" applyFont="1" applyFill="1" applyAlignment="1">
      <alignment horizontal="center"/>
    </xf>
    <xf numFmtId="0" fontId="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vertical="top" wrapText="1"/>
    </xf>
    <xf numFmtId="0" fontId="5" fillId="0" borderId="10" xfId="0" applyFont="1" applyFill="1" applyBorder="1" applyAlignment="1">
      <alignment vertical="top" wrapText="1"/>
    </xf>
    <xf numFmtId="0" fontId="6" fillId="0" borderId="10" xfId="0" applyFont="1" applyFill="1" applyBorder="1" applyAlignment="1">
      <alignment horizontal="center" vertical="center"/>
    </xf>
    <xf numFmtId="0" fontId="36"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20" fillId="0" borderId="10" xfId="0" applyFont="1" applyFill="1" applyBorder="1" applyAlignment="1">
      <alignment/>
    </xf>
    <xf numFmtId="0" fontId="21" fillId="0" borderId="22" xfId="0" applyFont="1" applyBorder="1" applyAlignment="1">
      <alignment/>
    </xf>
    <xf numFmtId="0" fontId="21" fillId="0" borderId="11" xfId="0" applyFont="1" applyBorder="1" applyAlignment="1">
      <alignment/>
    </xf>
    <xf numFmtId="0" fontId="20" fillId="0" borderId="2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7" fillId="0" borderId="0" xfId="0" applyFont="1" applyAlignment="1">
      <alignment horizontal="left" wrapText="1"/>
    </xf>
    <xf numFmtId="0" fontId="2" fillId="0" borderId="0" xfId="0" applyFont="1" applyFill="1" applyAlignment="1">
      <alignment horizontal="center" vertical="center"/>
    </xf>
    <xf numFmtId="0" fontId="30" fillId="0" borderId="0" xfId="0" applyFont="1" applyAlignment="1">
      <alignment horizontal="center" vertical="center"/>
    </xf>
    <xf numFmtId="0" fontId="20" fillId="24" borderId="10" xfId="0" applyFont="1" applyFill="1" applyBorder="1" applyAlignment="1">
      <alignment horizontal="center" vertical="center" wrapText="1"/>
    </xf>
    <xf numFmtId="0" fontId="31" fillId="0" borderId="10" xfId="0" applyFont="1" applyBorder="1" applyAlignment="1">
      <alignment horizontal="center" vertical="center"/>
    </xf>
    <xf numFmtId="0" fontId="31" fillId="0" borderId="10" xfId="0" applyFont="1" applyBorder="1" applyAlignment="1">
      <alignment horizontal="center" vertical="center" wrapText="1"/>
    </xf>
    <xf numFmtId="172" fontId="24" fillId="0"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3:L13"/>
  <sheetViews>
    <sheetView workbookViewId="0" topLeftCell="A1">
      <selection activeCell="H13" sqref="H13"/>
    </sheetView>
  </sheetViews>
  <sheetFormatPr defaultColWidth="9.140625" defaultRowHeight="15"/>
  <sheetData>
    <row r="3" ht="18">
      <c r="L3" s="87" t="s">
        <v>125</v>
      </c>
    </row>
    <row r="4" ht="18">
      <c r="L4" s="87" t="s">
        <v>126</v>
      </c>
    </row>
    <row r="5" ht="18">
      <c r="L5" s="87" t="s">
        <v>127</v>
      </c>
    </row>
    <row r="6" ht="18">
      <c r="J6" s="19" t="s">
        <v>128</v>
      </c>
    </row>
    <row r="7" ht="18">
      <c r="L7" s="87" t="s">
        <v>129</v>
      </c>
    </row>
    <row r="11" ht="17.25">
      <c r="F11" s="88" t="s">
        <v>130</v>
      </c>
    </row>
    <row r="12" ht="17.25">
      <c r="C12" s="88" t="s">
        <v>131</v>
      </c>
    </row>
    <row r="13" ht="17.25">
      <c r="H13" s="89" t="s">
        <v>132</v>
      </c>
    </row>
  </sheetData>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16"/>
  <sheetViews>
    <sheetView zoomScalePageLayoutView="0" workbookViewId="0" topLeftCell="A4">
      <selection activeCell="G11" sqref="G11:G13"/>
    </sheetView>
  </sheetViews>
  <sheetFormatPr defaultColWidth="9.140625" defaultRowHeight="15"/>
  <cols>
    <col min="1" max="1" width="4.57421875" style="0" customWidth="1"/>
    <col min="2" max="2" width="3.28125" style="0" customWidth="1"/>
    <col min="3" max="3" width="4.7109375" style="0" customWidth="1"/>
    <col min="4" max="5" width="3.28125" style="0" customWidth="1"/>
    <col min="6" max="6" width="25.421875" style="0" customWidth="1"/>
    <col min="7" max="7" width="30.57421875" style="0" customWidth="1"/>
    <col min="8" max="8" width="5.140625" style="0" customWidth="1"/>
    <col min="9" max="10" width="4.00390625" style="0" customWidth="1"/>
    <col min="11" max="11" width="10.7109375" style="0" customWidth="1"/>
    <col min="12" max="12" width="8.28125" style="0" customWidth="1"/>
    <col min="13" max="14" width="9.7109375" style="0" customWidth="1"/>
    <col min="15" max="15" width="12.7109375" style="0" customWidth="1"/>
    <col min="16" max="16" width="14.7109375" style="0" customWidth="1"/>
    <col min="17" max="17" width="12.8515625" style="0" customWidth="1"/>
  </cols>
  <sheetData>
    <row r="1" spans="1:17" ht="18">
      <c r="A1" s="132" t="s">
        <v>43</v>
      </c>
      <c r="B1" s="132"/>
      <c r="C1" s="132"/>
      <c r="D1" s="132"/>
      <c r="E1" s="132"/>
      <c r="F1" s="132"/>
      <c r="G1" s="3"/>
      <c r="H1" s="3"/>
      <c r="I1" s="3"/>
      <c r="J1" s="3"/>
      <c r="K1" s="3"/>
      <c r="L1" s="3"/>
      <c r="M1" s="2"/>
      <c r="N1" s="3"/>
      <c r="O1" s="3"/>
      <c r="P1" s="3"/>
      <c r="Q1" s="4"/>
    </row>
    <row r="2" spans="1:17" ht="18">
      <c r="A2" s="139" t="s">
        <v>38</v>
      </c>
      <c r="B2" s="140"/>
      <c r="C2" s="140"/>
      <c r="D2" s="140"/>
      <c r="E2" s="140"/>
      <c r="F2" s="140"/>
      <c r="G2" s="140"/>
      <c r="H2" s="140"/>
      <c r="I2" s="140"/>
      <c r="J2" s="140"/>
      <c r="K2" s="140"/>
      <c r="L2" s="140"/>
      <c r="M2" s="140"/>
      <c r="N2" s="140"/>
      <c r="O2" s="140"/>
      <c r="P2" s="140"/>
      <c r="Q2" s="140"/>
    </row>
    <row r="3" spans="1:17" ht="18">
      <c r="A3" s="33"/>
      <c r="B3" s="34"/>
      <c r="C3" s="34"/>
      <c r="D3" s="34"/>
      <c r="E3" s="34"/>
      <c r="F3" s="34"/>
      <c r="G3" s="34"/>
      <c r="H3" s="34"/>
      <c r="I3" s="34"/>
      <c r="J3" s="34"/>
      <c r="K3" s="34"/>
      <c r="L3" s="34"/>
      <c r="M3" s="34"/>
      <c r="N3" s="34"/>
      <c r="O3" s="34"/>
      <c r="P3" s="34"/>
      <c r="Q3" s="34"/>
    </row>
    <row r="4" spans="1:17" ht="18">
      <c r="A4" s="33"/>
      <c r="B4" s="34"/>
      <c r="C4" s="34"/>
      <c r="D4" s="34"/>
      <c r="E4" s="34"/>
      <c r="F4" s="143" t="s">
        <v>123</v>
      </c>
      <c r="G4" s="143"/>
      <c r="H4" s="143"/>
      <c r="I4" s="143"/>
      <c r="J4" s="143"/>
      <c r="K4" s="143"/>
      <c r="L4" s="143"/>
      <c r="M4" s="143"/>
      <c r="N4" s="143"/>
      <c r="O4" s="143"/>
      <c r="P4" s="34"/>
      <c r="Q4" s="34"/>
    </row>
    <row r="5" spans="1:17" ht="14.25">
      <c r="A5" s="1"/>
      <c r="B5" s="1"/>
      <c r="C5" s="1"/>
      <c r="D5" s="3"/>
      <c r="E5" s="3"/>
      <c r="F5" s="3"/>
      <c r="G5" s="3"/>
      <c r="H5" s="3"/>
      <c r="I5" s="3"/>
      <c r="J5" s="3"/>
      <c r="K5" s="3"/>
      <c r="L5" s="3"/>
      <c r="M5" s="3"/>
      <c r="N5" s="3"/>
      <c r="O5" s="3"/>
      <c r="P5" s="3"/>
      <c r="Q5" s="3"/>
    </row>
    <row r="6" spans="1:17" ht="55.5" customHeight="1">
      <c r="A6" s="146" t="s">
        <v>0</v>
      </c>
      <c r="B6" s="147"/>
      <c r="C6" s="147"/>
      <c r="D6" s="147"/>
      <c r="E6" s="148"/>
      <c r="F6" s="141" t="s">
        <v>1</v>
      </c>
      <c r="G6" s="141" t="s">
        <v>2</v>
      </c>
      <c r="H6" s="141" t="s">
        <v>3</v>
      </c>
      <c r="I6" s="141"/>
      <c r="J6" s="141"/>
      <c r="K6" s="141"/>
      <c r="L6" s="141"/>
      <c r="M6" s="146" t="s">
        <v>4</v>
      </c>
      <c r="N6" s="147"/>
      <c r="O6" s="147"/>
      <c r="P6" s="141" t="s">
        <v>41</v>
      </c>
      <c r="Q6" s="141"/>
    </row>
    <row r="7" spans="1:17" ht="75">
      <c r="A7" s="11" t="s">
        <v>5</v>
      </c>
      <c r="B7" s="11" t="s">
        <v>6</v>
      </c>
      <c r="C7" s="11" t="s">
        <v>7</v>
      </c>
      <c r="D7" s="11" t="s">
        <v>8</v>
      </c>
      <c r="E7" s="11" t="s">
        <v>39</v>
      </c>
      <c r="F7" s="142" t="s">
        <v>9</v>
      </c>
      <c r="G7" s="141"/>
      <c r="H7" s="11" t="s">
        <v>10</v>
      </c>
      <c r="I7" s="11" t="s">
        <v>11</v>
      </c>
      <c r="J7" s="11" t="s">
        <v>12</v>
      </c>
      <c r="K7" s="11" t="s">
        <v>13</v>
      </c>
      <c r="L7" s="11" t="s">
        <v>14</v>
      </c>
      <c r="M7" s="55" t="s">
        <v>110</v>
      </c>
      <c r="N7" s="55" t="s">
        <v>111</v>
      </c>
      <c r="O7" s="55" t="s">
        <v>40</v>
      </c>
      <c r="P7" s="55" t="s">
        <v>115</v>
      </c>
      <c r="Q7" s="55" t="s">
        <v>116</v>
      </c>
    </row>
    <row r="8" spans="1:17" ht="15" customHeight="1">
      <c r="A8" s="133" t="s">
        <v>15</v>
      </c>
      <c r="B8" s="133" t="s">
        <v>20</v>
      </c>
      <c r="C8" s="135"/>
      <c r="D8" s="135"/>
      <c r="E8" s="135"/>
      <c r="F8" s="137" t="s">
        <v>16</v>
      </c>
      <c r="G8" s="12" t="s">
        <v>17</v>
      </c>
      <c r="H8" s="13"/>
      <c r="I8" s="13"/>
      <c r="J8" s="13"/>
      <c r="K8" s="14"/>
      <c r="L8" s="14"/>
      <c r="M8" s="15">
        <f>M9</f>
        <v>4384.3</v>
      </c>
      <c r="N8" s="15">
        <f>N9</f>
        <v>4798.7</v>
      </c>
      <c r="O8" s="15">
        <f>O9</f>
        <v>4642.2</v>
      </c>
      <c r="P8" s="15">
        <f>P9</f>
        <v>105.88235294117648</v>
      </c>
      <c r="Q8" s="15">
        <f>Q9</f>
        <v>96.73870006460082</v>
      </c>
    </row>
    <row r="9" spans="1:17" ht="49.5" customHeight="1">
      <c r="A9" s="134"/>
      <c r="B9" s="134"/>
      <c r="C9" s="136"/>
      <c r="D9" s="136"/>
      <c r="E9" s="136"/>
      <c r="F9" s="138"/>
      <c r="G9" s="16" t="s">
        <v>18</v>
      </c>
      <c r="H9" s="37" t="s">
        <v>19</v>
      </c>
      <c r="I9" s="37"/>
      <c r="J9" s="37"/>
      <c r="K9" s="38"/>
      <c r="L9" s="38"/>
      <c r="M9" s="18">
        <f>SUM(M10:M15)</f>
        <v>4384.3</v>
      </c>
      <c r="N9" s="18">
        <f>SUM(N10:N15)</f>
        <v>4798.7</v>
      </c>
      <c r="O9" s="18">
        <f>SUM(O10:O15)</f>
        <v>4642.2</v>
      </c>
      <c r="P9" s="18">
        <f>O9/M9*100</f>
        <v>105.88235294117648</v>
      </c>
      <c r="Q9" s="18">
        <f>O9/N9*100</f>
        <v>96.73870006460082</v>
      </c>
    </row>
    <row r="10" spans="1:19" ht="39">
      <c r="A10" s="13" t="s">
        <v>15</v>
      </c>
      <c r="B10" s="13" t="s">
        <v>20</v>
      </c>
      <c r="C10" s="13" t="s">
        <v>20</v>
      </c>
      <c r="D10" s="13"/>
      <c r="E10" s="13"/>
      <c r="F10" s="17" t="s">
        <v>42</v>
      </c>
      <c r="G10" s="17" t="s">
        <v>18</v>
      </c>
      <c r="H10" s="38">
        <v>938</v>
      </c>
      <c r="I10" s="37" t="s">
        <v>21</v>
      </c>
      <c r="J10" s="37" t="s">
        <v>21</v>
      </c>
      <c r="K10" s="90" t="s">
        <v>65</v>
      </c>
      <c r="L10" s="39" t="s">
        <v>25</v>
      </c>
      <c r="M10" s="18">
        <v>130</v>
      </c>
      <c r="N10" s="18">
        <v>233</v>
      </c>
      <c r="O10" s="18">
        <v>233</v>
      </c>
      <c r="P10" s="18">
        <f>O10/M10*100</f>
        <v>179.23076923076923</v>
      </c>
      <c r="Q10" s="18">
        <f aca="true" t="shared" si="0" ref="Q10:Q15">O10/N10*100</f>
        <v>100</v>
      </c>
      <c r="R10" s="144"/>
      <c r="S10" s="145"/>
    </row>
    <row r="11" spans="1:19" ht="36.75" customHeight="1">
      <c r="A11" s="135" t="s">
        <v>15</v>
      </c>
      <c r="B11" s="135" t="s">
        <v>20</v>
      </c>
      <c r="C11" s="135" t="s">
        <v>22</v>
      </c>
      <c r="D11" s="135"/>
      <c r="E11" s="135"/>
      <c r="F11" s="150" t="s">
        <v>23</v>
      </c>
      <c r="G11" s="153" t="s">
        <v>18</v>
      </c>
      <c r="H11" s="38">
        <v>938</v>
      </c>
      <c r="I11" s="37" t="s">
        <v>21</v>
      </c>
      <c r="J11" s="37" t="s">
        <v>21</v>
      </c>
      <c r="K11" s="91" t="s">
        <v>109</v>
      </c>
      <c r="L11" s="39" t="s">
        <v>24</v>
      </c>
      <c r="M11" s="18">
        <v>3876</v>
      </c>
      <c r="N11" s="18">
        <v>3788.5</v>
      </c>
      <c r="O11" s="18">
        <v>3632</v>
      </c>
      <c r="P11" s="18">
        <f>O11/M11*100</f>
        <v>93.70485036119712</v>
      </c>
      <c r="Q11" s="18">
        <f t="shared" si="0"/>
        <v>95.8690774712947</v>
      </c>
      <c r="R11" s="144"/>
      <c r="S11" s="145"/>
    </row>
    <row r="12" spans="1:19" ht="14.25">
      <c r="A12" s="149"/>
      <c r="B12" s="149"/>
      <c r="C12" s="149"/>
      <c r="D12" s="149"/>
      <c r="E12" s="149"/>
      <c r="F12" s="151"/>
      <c r="G12" s="154"/>
      <c r="H12" s="38">
        <v>938</v>
      </c>
      <c r="I12" s="37" t="s">
        <v>21</v>
      </c>
      <c r="J12" s="37" t="s">
        <v>21</v>
      </c>
      <c r="K12" s="91" t="s">
        <v>119</v>
      </c>
      <c r="L12" s="39" t="s">
        <v>25</v>
      </c>
      <c r="M12" s="18">
        <v>0</v>
      </c>
      <c r="N12" s="18">
        <v>250</v>
      </c>
      <c r="O12" s="18">
        <v>250</v>
      </c>
      <c r="P12" s="18">
        <v>0</v>
      </c>
      <c r="Q12" s="18">
        <f t="shared" si="0"/>
        <v>100</v>
      </c>
      <c r="R12" s="85"/>
      <c r="S12" s="82"/>
    </row>
    <row r="13" spans="1:19" ht="14.25">
      <c r="A13" s="136"/>
      <c r="B13" s="136"/>
      <c r="C13" s="136"/>
      <c r="D13" s="136"/>
      <c r="E13" s="136"/>
      <c r="F13" s="152"/>
      <c r="G13" s="155"/>
      <c r="H13" s="38">
        <v>938</v>
      </c>
      <c r="I13" s="37" t="s">
        <v>21</v>
      </c>
      <c r="J13" s="37" t="s">
        <v>21</v>
      </c>
      <c r="K13" s="91" t="s">
        <v>120</v>
      </c>
      <c r="L13" s="39" t="s">
        <v>25</v>
      </c>
      <c r="M13" s="18">
        <v>0</v>
      </c>
      <c r="N13" s="18">
        <v>11.9</v>
      </c>
      <c r="O13" s="18">
        <v>11.9</v>
      </c>
      <c r="P13" s="18">
        <v>0</v>
      </c>
      <c r="Q13" s="18">
        <f t="shared" si="0"/>
        <v>100</v>
      </c>
      <c r="R13" s="85"/>
      <c r="S13" s="82"/>
    </row>
    <row r="14" spans="1:19" ht="39">
      <c r="A14" s="78">
        <v>10</v>
      </c>
      <c r="B14" s="81">
        <v>1</v>
      </c>
      <c r="C14" s="81">
        <v>3</v>
      </c>
      <c r="D14" s="81"/>
      <c r="E14" s="81"/>
      <c r="F14" s="17" t="s">
        <v>113</v>
      </c>
      <c r="G14" s="17" t="s">
        <v>18</v>
      </c>
      <c r="H14" s="79" t="s">
        <v>19</v>
      </c>
      <c r="I14" s="79" t="s">
        <v>21</v>
      </c>
      <c r="J14" s="79" t="s">
        <v>21</v>
      </c>
      <c r="K14" s="92" t="s">
        <v>114</v>
      </c>
      <c r="L14" s="80">
        <v>622</v>
      </c>
      <c r="M14" s="83">
        <v>378.3</v>
      </c>
      <c r="N14" s="83">
        <v>378.3</v>
      </c>
      <c r="O14" s="84">
        <v>378.3</v>
      </c>
      <c r="P14" s="18">
        <f>O14/M14*100</f>
        <v>100</v>
      </c>
      <c r="Q14" s="18">
        <f>O14/N14*100</f>
        <v>100</v>
      </c>
      <c r="R14" s="85"/>
      <c r="S14" s="82"/>
    </row>
    <row r="15" spans="1:17" ht="39">
      <c r="A15" s="78">
        <v>10</v>
      </c>
      <c r="B15" s="81">
        <v>1</v>
      </c>
      <c r="C15" s="81">
        <v>3</v>
      </c>
      <c r="D15" s="81"/>
      <c r="E15" s="81"/>
      <c r="F15" s="17" t="s">
        <v>121</v>
      </c>
      <c r="G15" s="17" t="s">
        <v>18</v>
      </c>
      <c r="H15" s="79" t="s">
        <v>19</v>
      </c>
      <c r="I15" s="79" t="s">
        <v>21</v>
      </c>
      <c r="J15" s="79" t="s">
        <v>21</v>
      </c>
      <c r="K15" s="92" t="s">
        <v>122</v>
      </c>
      <c r="L15" s="80">
        <v>622</v>
      </c>
      <c r="M15" s="83">
        <v>0</v>
      </c>
      <c r="N15" s="83">
        <v>137</v>
      </c>
      <c r="O15" s="84">
        <v>137</v>
      </c>
      <c r="P15" s="18">
        <v>0</v>
      </c>
      <c r="Q15" s="18">
        <f t="shared" si="0"/>
        <v>100</v>
      </c>
    </row>
    <row r="16" spans="1:7" ht="14.25">
      <c r="A16" s="40"/>
      <c r="B16" s="40"/>
      <c r="C16" s="40"/>
      <c r="D16" s="40"/>
      <c r="E16" s="40"/>
      <c r="F16" s="40"/>
      <c r="G16" s="40"/>
    </row>
  </sheetData>
  <sheetProtection/>
  <mergeCells count="24">
    <mergeCell ref="D11:D13"/>
    <mergeCell ref="E11:E13"/>
    <mergeCell ref="F11:F13"/>
    <mergeCell ref="G11:G13"/>
    <mergeCell ref="F4:O4"/>
    <mergeCell ref="R11:S11"/>
    <mergeCell ref="A6:E6"/>
    <mergeCell ref="E8:E9"/>
    <mergeCell ref="M6:O6"/>
    <mergeCell ref="P6:Q6"/>
    <mergeCell ref="R10:S10"/>
    <mergeCell ref="A11:A13"/>
    <mergeCell ref="B11:B13"/>
    <mergeCell ref="C11:C13"/>
    <mergeCell ref="A1:F1"/>
    <mergeCell ref="A8:A9"/>
    <mergeCell ref="B8:B9"/>
    <mergeCell ref="C8:C9"/>
    <mergeCell ref="D8:D9"/>
    <mergeCell ref="F8:F9"/>
    <mergeCell ref="A2:Q2"/>
    <mergeCell ref="F6:F7"/>
    <mergeCell ref="G6:G7"/>
    <mergeCell ref="H6:L6"/>
  </mergeCells>
  <printOptions/>
  <pageMargins left="0.7086614173228347" right="0.7086614173228347" top="0.7480314960629921" bottom="0.7480314960629921" header="0.31496062992125984" footer="0.31496062992125984"/>
  <pageSetup fitToHeight="1" fitToWidth="1" orientation="landscape" paperSize="9" scale="72"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G20"/>
  <sheetViews>
    <sheetView zoomScalePageLayoutView="0" workbookViewId="0" topLeftCell="A1">
      <selection activeCell="F16" sqref="F16"/>
    </sheetView>
  </sheetViews>
  <sheetFormatPr defaultColWidth="9.140625" defaultRowHeight="15"/>
  <cols>
    <col min="1" max="1" width="8.140625" style="0" customWidth="1"/>
    <col min="3" max="3" width="20.140625" style="0" customWidth="1"/>
    <col min="4" max="4" width="38.7109375" style="0" customWidth="1"/>
    <col min="5" max="5" width="17.8515625" style="0" customWidth="1"/>
    <col min="6" max="6" width="16.57421875" style="0" customWidth="1"/>
    <col min="7" max="7" width="14.8515625" style="0" customWidth="1"/>
    <col min="253" max="253" width="5.00390625" style="0" customWidth="1"/>
    <col min="254" max="254" width="5.421875" style="0" customWidth="1"/>
    <col min="255" max="255" width="20.140625" style="0" customWidth="1"/>
    <col min="256" max="16384" width="38.7109375" style="0" customWidth="1"/>
  </cols>
  <sheetData>
    <row r="1" spans="1:7" ht="18">
      <c r="A1" s="129" t="s">
        <v>44</v>
      </c>
      <c r="B1" s="129"/>
      <c r="C1" s="129"/>
      <c r="D1" s="129"/>
      <c r="E1" s="19"/>
      <c r="F1" s="19"/>
      <c r="G1" s="19"/>
    </row>
    <row r="2" spans="1:7" ht="37.5" customHeight="1">
      <c r="A2" s="117" t="s">
        <v>45</v>
      </c>
      <c r="B2" s="118"/>
      <c r="C2" s="118"/>
      <c r="D2" s="118"/>
      <c r="E2" s="118"/>
      <c r="F2" s="118"/>
      <c r="G2" s="118"/>
    </row>
    <row r="3" spans="1:7" ht="22.5" customHeight="1">
      <c r="A3" s="35"/>
      <c r="B3" s="36"/>
      <c r="C3" s="36"/>
      <c r="D3" s="36"/>
      <c r="E3" s="36"/>
      <c r="F3" s="36"/>
      <c r="G3" s="36"/>
    </row>
    <row r="4" spans="1:7" ht="18.75" customHeight="1">
      <c r="A4" s="35"/>
      <c r="B4" s="36"/>
      <c r="C4" s="128" t="s">
        <v>124</v>
      </c>
      <c r="D4" s="128"/>
      <c r="E4" s="128"/>
      <c r="F4" s="128"/>
      <c r="G4" s="36"/>
    </row>
    <row r="5" spans="1:7" ht="14.25">
      <c r="A5" s="5"/>
      <c r="B5" s="5"/>
      <c r="C5" s="5"/>
      <c r="D5" s="5"/>
      <c r="E5" s="5"/>
      <c r="F5" s="5"/>
      <c r="G5" s="5"/>
    </row>
    <row r="6" spans="1:7" ht="29.25" customHeight="1">
      <c r="A6" s="156" t="s">
        <v>0</v>
      </c>
      <c r="B6" s="125"/>
      <c r="C6" s="156" t="s">
        <v>26</v>
      </c>
      <c r="D6" s="156" t="s">
        <v>27</v>
      </c>
      <c r="E6" s="156" t="s">
        <v>28</v>
      </c>
      <c r="F6" s="156"/>
      <c r="G6" s="156" t="s">
        <v>47</v>
      </c>
    </row>
    <row r="7" spans="1:7" ht="31.5" customHeight="1">
      <c r="A7" s="156"/>
      <c r="B7" s="125"/>
      <c r="C7" s="125" t="s">
        <v>9</v>
      </c>
      <c r="D7" s="125"/>
      <c r="E7" s="126" t="s">
        <v>46</v>
      </c>
      <c r="F7" s="126" t="s">
        <v>112</v>
      </c>
      <c r="G7" s="156"/>
    </row>
    <row r="8" spans="1:7" ht="30.75" customHeight="1">
      <c r="A8" s="6" t="s">
        <v>5</v>
      </c>
      <c r="B8" s="6" t="s">
        <v>6</v>
      </c>
      <c r="C8" s="125"/>
      <c r="D8" s="125"/>
      <c r="E8" s="126"/>
      <c r="F8" s="127"/>
      <c r="G8" s="156"/>
    </row>
    <row r="9" spans="1:7" ht="14.25">
      <c r="A9" s="157" t="s">
        <v>15</v>
      </c>
      <c r="B9" s="157" t="s">
        <v>20</v>
      </c>
      <c r="C9" s="160" t="s">
        <v>29</v>
      </c>
      <c r="D9" s="7" t="s">
        <v>17</v>
      </c>
      <c r="E9" s="20">
        <f>E10+E15</f>
        <v>5139.8</v>
      </c>
      <c r="F9" s="20">
        <f>F10+F15</f>
        <v>4970.9</v>
      </c>
      <c r="G9" s="20">
        <f>F9/E9*100</f>
        <v>96.7138799175065</v>
      </c>
    </row>
    <row r="10" spans="1:7" ht="14.25">
      <c r="A10" s="158"/>
      <c r="B10" s="158"/>
      <c r="C10" s="161"/>
      <c r="D10" s="8" t="s">
        <v>30</v>
      </c>
      <c r="E10" s="21">
        <f>E12+E13</f>
        <v>4798.7</v>
      </c>
      <c r="F10" s="21">
        <f>F12+F13</f>
        <v>4642.2</v>
      </c>
      <c r="G10" s="20">
        <f aca="true" t="shared" si="0" ref="G10:G15">F10/E10*100</f>
        <v>96.73870006460082</v>
      </c>
    </row>
    <row r="11" spans="1:7" ht="14.25">
      <c r="A11" s="158"/>
      <c r="B11" s="158"/>
      <c r="C11" s="161"/>
      <c r="D11" s="9" t="s">
        <v>31</v>
      </c>
      <c r="E11" s="21"/>
      <c r="F11" s="22"/>
      <c r="G11" s="20"/>
    </row>
    <row r="12" spans="1:7" ht="24">
      <c r="A12" s="158"/>
      <c r="B12" s="158"/>
      <c r="C12" s="161"/>
      <c r="D12" s="9" t="s">
        <v>32</v>
      </c>
      <c r="E12" s="21">
        <f>Форма1!N9</f>
        <v>4798.7</v>
      </c>
      <c r="F12" s="21">
        <f>Форма1!O9</f>
        <v>4642.2</v>
      </c>
      <c r="G12" s="20">
        <f t="shared" si="0"/>
        <v>96.73870006460082</v>
      </c>
    </row>
    <row r="13" spans="1:7" ht="14.25">
      <c r="A13" s="158"/>
      <c r="B13" s="158"/>
      <c r="C13" s="161"/>
      <c r="D13" s="9" t="s">
        <v>33</v>
      </c>
      <c r="E13" s="21">
        <v>0</v>
      </c>
      <c r="F13" s="22">
        <v>0</v>
      </c>
      <c r="G13" s="20">
        <v>0</v>
      </c>
    </row>
    <row r="14" spans="1:7" ht="14.25">
      <c r="A14" s="158"/>
      <c r="B14" s="158"/>
      <c r="C14" s="161"/>
      <c r="D14" s="9" t="s">
        <v>34</v>
      </c>
      <c r="E14" s="21"/>
      <c r="F14" s="22"/>
      <c r="G14" s="20"/>
    </row>
    <row r="15" spans="1:7" ht="14.25">
      <c r="A15" s="158"/>
      <c r="B15" s="158"/>
      <c r="C15" s="161"/>
      <c r="D15" s="8" t="s">
        <v>35</v>
      </c>
      <c r="E15" s="21">
        <v>341.1</v>
      </c>
      <c r="F15" s="22">
        <v>328.7</v>
      </c>
      <c r="G15" s="20">
        <f t="shared" si="0"/>
        <v>96.364702433304</v>
      </c>
    </row>
    <row r="16" spans="1:7" ht="24">
      <c r="A16" s="158"/>
      <c r="B16" s="158"/>
      <c r="C16" s="161"/>
      <c r="D16" s="10" t="s">
        <v>36</v>
      </c>
      <c r="E16" s="21"/>
      <c r="F16" s="22"/>
      <c r="G16" s="20"/>
    </row>
    <row r="17" spans="1:7" ht="14.25">
      <c r="A17" s="159"/>
      <c r="B17" s="159"/>
      <c r="C17" s="124"/>
      <c r="D17" s="10" t="s">
        <v>37</v>
      </c>
      <c r="E17" s="21"/>
      <c r="F17" s="22"/>
      <c r="G17" s="20"/>
    </row>
    <row r="20" ht="14.25">
      <c r="A20" s="40"/>
    </row>
  </sheetData>
  <sheetProtection/>
  <mergeCells count="13">
    <mergeCell ref="C4:F4"/>
    <mergeCell ref="A1:D1"/>
    <mergeCell ref="E6:F6"/>
    <mergeCell ref="A2:G2"/>
    <mergeCell ref="G6:G8"/>
    <mergeCell ref="A9:A17"/>
    <mergeCell ref="B9:B17"/>
    <mergeCell ref="C9:C17"/>
    <mergeCell ref="A6:B7"/>
    <mergeCell ref="C6:C8"/>
    <mergeCell ref="D6:D8"/>
    <mergeCell ref="E7:E8"/>
    <mergeCell ref="F7:F8"/>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4.xml><?xml version="1.0" encoding="utf-8"?>
<worksheet xmlns="http://schemas.openxmlformats.org/spreadsheetml/2006/main" xmlns:r="http://schemas.openxmlformats.org/officeDocument/2006/relationships">
  <dimension ref="A3:K24"/>
  <sheetViews>
    <sheetView zoomScalePageLayoutView="0" workbookViewId="0" topLeftCell="A21">
      <selection activeCell="J23" sqref="J23"/>
    </sheetView>
  </sheetViews>
  <sheetFormatPr defaultColWidth="9.140625" defaultRowHeight="15"/>
  <cols>
    <col min="1" max="3" width="3.7109375" style="0" customWidth="1"/>
    <col min="4" max="4" width="3.8515625" style="0" customWidth="1"/>
    <col min="5" max="5" width="22.421875" style="0" customWidth="1"/>
    <col min="6" max="6" width="10.8515625" style="0" customWidth="1"/>
    <col min="7" max="7" width="10.28125" style="0" customWidth="1"/>
    <col min="8" max="8" width="9.140625" style="0" customWidth="1"/>
    <col min="9" max="9" width="12.28125" style="0" customWidth="1"/>
    <col min="10" max="10" width="26.7109375" style="0" customWidth="1"/>
    <col min="11" max="11" width="16.8515625" style="0" customWidth="1"/>
  </cols>
  <sheetData>
    <row r="3" spans="1:11" ht="14.25">
      <c r="A3" s="120" t="s">
        <v>66</v>
      </c>
      <c r="B3" s="121"/>
      <c r="C3" s="121"/>
      <c r="D3" s="121"/>
      <c r="E3" s="121"/>
      <c r="F3" s="121"/>
      <c r="G3" s="121"/>
      <c r="H3" s="121"/>
      <c r="I3" s="121"/>
      <c r="J3" s="121"/>
      <c r="K3" s="43"/>
    </row>
    <row r="4" spans="1:11" ht="14.25">
      <c r="A4" s="44"/>
      <c r="B4" s="44"/>
      <c r="C4" s="44"/>
      <c r="D4" s="45"/>
      <c r="E4" s="45"/>
      <c r="F4" s="45"/>
      <c r="G4" s="45"/>
      <c r="H4" s="45"/>
      <c r="I4" s="45"/>
      <c r="J4" s="46"/>
      <c r="K4" s="43"/>
    </row>
    <row r="5" spans="1:11" ht="30.75" customHeight="1">
      <c r="A5" s="122" t="s">
        <v>0</v>
      </c>
      <c r="B5" s="116"/>
      <c r="C5" s="116"/>
      <c r="D5" s="162"/>
      <c r="E5" s="163" t="s">
        <v>67</v>
      </c>
      <c r="F5" s="163" t="s">
        <v>68</v>
      </c>
      <c r="G5" s="163" t="s">
        <v>69</v>
      </c>
      <c r="H5" s="163" t="s">
        <v>70</v>
      </c>
      <c r="I5" s="163" t="s">
        <v>71</v>
      </c>
      <c r="J5" s="165" t="s">
        <v>72</v>
      </c>
      <c r="K5" s="119" t="s">
        <v>73</v>
      </c>
    </row>
    <row r="6" spans="1:11" ht="39.75" customHeight="1">
      <c r="A6" s="47" t="s">
        <v>5</v>
      </c>
      <c r="B6" s="47" t="s">
        <v>6</v>
      </c>
      <c r="C6" s="47" t="s">
        <v>7</v>
      </c>
      <c r="D6" s="47" t="s">
        <v>8</v>
      </c>
      <c r="E6" s="164"/>
      <c r="F6" s="164"/>
      <c r="G6" s="164"/>
      <c r="H6" s="164"/>
      <c r="I6" s="164"/>
      <c r="J6" s="166"/>
      <c r="K6" s="119"/>
    </row>
    <row r="7" spans="1:11" ht="14.25">
      <c r="A7" s="49">
        <v>10</v>
      </c>
      <c r="B7" s="49">
        <v>1</v>
      </c>
      <c r="C7" s="49">
        <v>1</v>
      </c>
      <c r="D7" s="49">
        <v>1</v>
      </c>
      <c r="E7" s="170" t="s">
        <v>133</v>
      </c>
      <c r="F7" s="171"/>
      <c r="G7" s="171"/>
      <c r="H7" s="171"/>
      <c r="I7" s="171"/>
      <c r="J7" s="171"/>
      <c r="K7" s="172"/>
    </row>
    <row r="8" spans="1:11" ht="62.25" customHeight="1">
      <c r="A8" s="48"/>
      <c r="B8" s="48" t="s">
        <v>20</v>
      </c>
      <c r="C8" s="48" t="s">
        <v>75</v>
      </c>
      <c r="D8" s="49"/>
      <c r="E8" s="173" t="s">
        <v>136</v>
      </c>
      <c r="F8" s="173"/>
      <c r="G8" s="173"/>
      <c r="H8" s="173"/>
      <c r="I8" s="173"/>
      <c r="J8" s="173"/>
      <c r="K8" s="94" t="s">
        <v>135</v>
      </c>
    </row>
    <row r="9" spans="1:11" ht="273" customHeight="1">
      <c r="A9" s="13"/>
      <c r="B9" s="13" t="s">
        <v>20</v>
      </c>
      <c r="C9" s="13" t="s">
        <v>75</v>
      </c>
      <c r="D9" s="13"/>
      <c r="E9" s="96" t="s">
        <v>137</v>
      </c>
      <c r="F9" s="97" t="s">
        <v>138</v>
      </c>
      <c r="G9" s="97">
        <v>2019</v>
      </c>
      <c r="H9" s="98" t="s">
        <v>139</v>
      </c>
      <c r="I9" s="96" t="s">
        <v>140</v>
      </c>
      <c r="J9" s="96" t="s">
        <v>141</v>
      </c>
      <c r="K9" s="50"/>
    </row>
    <row r="10" spans="1:11" ht="102" customHeight="1">
      <c r="A10" s="13"/>
      <c r="B10" s="13" t="s">
        <v>20</v>
      </c>
      <c r="C10" s="13" t="s">
        <v>75</v>
      </c>
      <c r="D10" s="13"/>
      <c r="E10" s="96" t="s">
        <v>142</v>
      </c>
      <c r="F10" s="97" t="s">
        <v>138</v>
      </c>
      <c r="G10" s="97">
        <v>2019</v>
      </c>
      <c r="H10" s="98" t="s">
        <v>143</v>
      </c>
      <c r="I10" s="96" t="s">
        <v>144</v>
      </c>
      <c r="J10" s="96" t="s">
        <v>145</v>
      </c>
      <c r="K10" s="51"/>
    </row>
    <row r="11" spans="1:11" ht="203.25" customHeight="1">
      <c r="A11" s="48"/>
      <c r="B11" s="13" t="s">
        <v>20</v>
      </c>
      <c r="C11" s="13" t="s">
        <v>147</v>
      </c>
      <c r="D11" s="13"/>
      <c r="E11" s="96" t="s">
        <v>146</v>
      </c>
      <c r="F11" s="98" t="s">
        <v>148</v>
      </c>
      <c r="G11" s="97">
        <v>2019</v>
      </c>
      <c r="H11" s="96" t="s">
        <v>149</v>
      </c>
      <c r="I11" s="96" t="s">
        <v>150</v>
      </c>
      <c r="J11" s="96" t="s">
        <v>151</v>
      </c>
      <c r="K11" s="52"/>
    </row>
    <row r="12" spans="1:11" ht="68.25" customHeight="1">
      <c r="A12" s="48" t="s">
        <v>15</v>
      </c>
      <c r="B12" s="48" t="s">
        <v>20</v>
      </c>
      <c r="C12" s="48" t="s">
        <v>147</v>
      </c>
      <c r="D12" s="48" t="s">
        <v>22</v>
      </c>
      <c r="E12" s="173" t="s">
        <v>153</v>
      </c>
      <c r="F12" s="173"/>
      <c r="G12" s="173"/>
      <c r="H12" s="173"/>
      <c r="I12" s="173"/>
      <c r="J12" s="173"/>
      <c r="K12" s="96" t="s">
        <v>152</v>
      </c>
    </row>
    <row r="13" spans="1:11" ht="276">
      <c r="A13" s="99"/>
      <c r="B13" s="99" t="s">
        <v>20</v>
      </c>
      <c r="C13" s="99" t="s">
        <v>147</v>
      </c>
      <c r="D13" s="99"/>
      <c r="E13" s="96" t="s">
        <v>154</v>
      </c>
      <c r="F13" s="96" t="s">
        <v>155</v>
      </c>
      <c r="G13" s="97">
        <v>2019</v>
      </c>
      <c r="H13" s="96" t="s">
        <v>149</v>
      </c>
      <c r="I13" s="98" t="s">
        <v>156</v>
      </c>
      <c r="J13" s="96" t="s">
        <v>157</v>
      </c>
      <c r="K13" s="50"/>
    </row>
    <row r="14" spans="1:11" ht="111.75" customHeight="1">
      <c r="A14" s="13"/>
      <c r="B14" s="13" t="s">
        <v>20</v>
      </c>
      <c r="C14" s="13" t="s">
        <v>147</v>
      </c>
      <c r="D14" s="13"/>
      <c r="E14" s="96" t="s">
        <v>158</v>
      </c>
      <c r="F14" s="96" t="s">
        <v>159</v>
      </c>
      <c r="G14" s="97">
        <v>2019</v>
      </c>
      <c r="H14" s="96" t="s">
        <v>149</v>
      </c>
      <c r="I14" s="96" t="s">
        <v>160</v>
      </c>
      <c r="J14" s="96" t="s">
        <v>161</v>
      </c>
      <c r="K14" s="100"/>
    </row>
    <row r="15" spans="1:11" ht="285" customHeight="1">
      <c r="A15" s="13"/>
      <c r="B15" s="13" t="s">
        <v>20</v>
      </c>
      <c r="C15" s="13" t="s">
        <v>147</v>
      </c>
      <c r="D15" s="102"/>
      <c r="E15" s="95" t="s">
        <v>162</v>
      </c>
      <c r="F15" s="103" t="s">
        <v>159</v>
      </c>
      <c r="G15" s="104">
        <v>2019</v>
      </c>
      <c r="H15" s="103" t="s">
        <v>149</v>
      </c>
      <c r="I15" s="105" t="s">
        <v>163</v>
      </c>
      <c r="J15" s="103" t="s">
        <v>164</v>
      </c>
      <c r="K15" s="106"/>
    </row>
    <row r="16" spans="1:11" ht="64.5" customHeight="1">
      <c r="A16" s="48" t="s">
        <v>15</v>
      </c>
      <c r="B16" s="48" t="s">
        <v>20</v>
      </c>
      <c r="C16" s="48" t="s">
        <v>147</v>
      </c>
      <c r="D16" s="48" t="s">
        <v>134</v>
      </c>
      <c r="E16" s="173" t="s">
        <v>166</v>
      </c>
      <c r="F16" s="173"/>
      <c r="G16" s="173"/>
      <c r="H16" s="173"/>
      <c r="I16" s="173"/>
      <c r="J16" s="173"/>
      <c r="K16" s="96" t="s">
        <v>135</v>
      </c>
    </row>
    <row r="17" spans="1:11" ht="84">
      <c r="A17" s="107"/>
      <c r="B17" s="13" t="s">
        <v>20</v>
      </c>
      <c r="C17" s="13" t="s">
        <v>147</v>
      </c>
      <c r="D17" s="13"/>
      <c r="E17" s="96" t="s">
        <v>167</v>
      </c>
      <c r="F17" s="97" t="s">
        <v>138</v>
      </c>
      <c r="G17" s="97">
        <v>2019</v>
      </c>
      <c r="H17" s="98" t="s">
        <v>139</v>
      </c>
      <c r="I17" s="96" t="s">
        <v>168</v>
      </c>
      <c r="J17" s="96" t="s">
        <v>169</v>
      </c>
      <c r="K17" s="107"/>
    </row>
    <row r="18" spans="1:11" ht="168">
      <c r="A18" s="107"/>
      <c r="B18" s="13" t="s">
        <v>20</v>
      </c>
      <c r="C18" s="13" t="s">
        <v>147</v>
      </c>
      <c r="D18" s="13"/>
      <c r="E18" s="95" t="s">
        <v>171</v>
      </c>
      <c r="F18" s="97" t="s">
        <v>138</v>
      </c>
      <c r="G18" s="97">
        <v>2019</v>
      </c>
      <c r="H18" s="98" t="s">
        <v>172</v>
      </c>
      <c r="I18" s="95" t="s">
        <v>168</v>
      </c>
      <c r="J18" s="101" t="s">
        <v>173</v>
      </c>
      <c r="K18" s="107"/>
    </row>
    <row r="19" spans="1:11" ht="27" customHeight="1">
      <c r="A19" s="48" t="s">
        <v>15</v>
      </c>
      <c r="B19" s="48" t="s">
        <v>20</v>
      </c>
      <c r="C19" s="48" t="s">
        <v>147</v>
      </c>
      <c r="D19" s="48" t="s">
        <v>200</v>
      </c>
      <c r="E19" s="167" t="s">
        <v>174</v>
      </c>
      <c r="F19" s="168"/>
      <c r="G19" s="168"/>
      <c r="H19" s="168"/>
      <c r="I19" s="168"/>
      <c r="J19" s="169"/>
      <c r="K19" s="107"/>
    </row>
    <row r="20" spans="1:11" ht="144">
      <c r="A20" s="107"/>
      <c r="B20" s="13" t="s">
        <v>20</v>
      </c>
      <c r="C20" s="13" t="s">
        <v>147</v>
      </c>
      <c r="D20" s="13"/>
      <c r="E20" s="96" t="s">
        <v>175</v>
      </c>
      <c r="F20" s="97" t="s">
        <v>138</v>
      </c>
      <c r="G20" s="97">
        <v>2019</v>
      </c>
      <c r="H20" s="98" t="s">
        <v>176</v>
      </c>
      <c r="I20" s="96" t="s">
        <v>177</v>
      </c>
      <c r="J20" s="96" t="s">
        <v>178</v>
      </c>
      <c r="K20" s="107"/>
    </row>
    <row r="21" spans="1:11" ht="132">
      <c r="A21" s="107"/>
      <c r="B21" s="13" t="s">
        <v>20</v>
      </c>
      <c r="C21" s="13" t="s">
        <v>147</v>
      </c>
      <c r="D21" s="99"/>
      <c r="E21" s="96" t="s">
        <v>179</v>
      </c>
      <c r="F21" s="97" t="s">
        <v>138</v>
      </c>
      <c r="G21" s="97">
        <v>2019</v>
      </c>
      <c r="H21" s="98" t="s">
        <v>176</v>
      </c>
      <c r="I21" s="96" t="s">
        <v>180</v>
      </c>
      <c r="J21" s="96" t="s">
        <v>181</v>
      </c>
      <c r="K21" s="107"/>
    </row>
    <row r="22" spans="1:11" ht="108">
      <c r="A22" s="48" t="s">
        <v>15</v>
      </c>
      <c r="B22" s="48" t="s">
        <v>20</v>
      </c>
      <c r="C22" s="48" t="s">
        <v>76</v>
      </c>
      <c r="D22" s="13"/>
      <c r="E22" s="108" t="s">
        <v>23</v>
      </c>
      <c r="F22" s="107"/>
      <c r="G22" s="97">
        <v>2019</v>
      </c>
      <c r="H22" s="97">
        <v>2019</v>
      </c>
      <c r="I22" s="96" t="s">
        <v>201</v>
      </c>
      <c r="J22" s="96" t="s">
        <v>202</v>
      </c>
      <c r="K22" s="107"/>
    </row>
    <row r="23" spans="1:11" ht="33.75">
      <c r="A23" s="48" t="s">
        <v>15</v>
      </c>
      <c r="B23" s="48" t="s">
        <v>20</v>
      </c>
      <c r="C23" s="48" t="s">
        <v>165</v>
      </c>
      <c r="D23" s="13"/>
      <c r="E23" s="108" t="s">
        <v>203</v>
      </c>
      <c r="F23" s="107"/>
      <c r="G23" s="97">
        <v>2019</v>
      </c>
      <c r="H23" s="97">
        <v>2019</v>
      </c>
      <c r="I23" s="96"/>
      <c r="J23" s="96" t="s">
        <v>204</v>
      </c>
      <c r="K23" s="107"/>
    </row>
    <row r="24" spans="1:11" ht="108">
      <c r="A24" s="48" t="s">
        <v>15</v>
      </c>
      <c r="B24" s="48" t="s">
        <v>20</v>
      </c>
      <c r="C24" s="48" t="s">
        <v>170</v>
      </c>
      <c r="D24" s="13"/>
      <c r="E24" s="108" t="s">
        <v>182</v>
      </c>
      <c r="F24" s="107"/>
      <c r="G24" s="97">
        <v>2019</v>
      </c>
      <c r="H24" s="97">
        <v>2019</v>
      </c>
      <c r="I24" s="96" t="s">
        <v>183</v>
      </c>
      <c r="J24" s="96" t="s">
        <v>184</v>
      </c>
      <c r="K24" s="107"/>
    </row>
  </sheetData>
  <sheetProtection/>
  <mergeCells count="14">
    <mergeCell ref="E19:J19"/>
    <mergeCell ref="E7:K7"/>
    <mergeCell ref="E8:J8"/>
    <mergeCell ref="E12:J12"/>
    <mergeCell ref="E16:J16"/>
    <mergeCell ref="K5:K6"/>
    <mergeCell ref="A3:J3"/>
    <mergeCell ref="A5:D5"/>
    <mergeCell ref="E5:E6"/>
    <mergeCell ref="F5:F6"/>
    <mergeCell ref="G5:G6"/>
    <mergeCell ref="H5:H6"/>
    <mergeCell ref="I5:I6"/>
    <mergeCell ref="J5:J6"/>
  </mergeCells>
  <printOptions/>
  <pageMargins left="0.7" right="0.7" top="0.75" bottom="0.75" header="0.3" footer="0.3"/>
  <pageSetup orientation="landscape" paperSize="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3:K16"/>
  <sheetViews>
    <sheetView zoomScalePageLayoutView="0" workbookViewId="0" topLeftCell="A1">
      <selection activeCell="D20" sqref="D20"/>
    </sheetView>
  </sheetViews>
  <sheetFormatPr defaultColWidth="9.140625" defaultRowHeight="15"/>
  <cols>
    <col min="4" max="4" width="25.8515625" style="0" customWidth="1"/>
    <col min="5" max="5" width="29.421875" style="0" customWidth="1"/>
  </cols>
  <sheetData>
    <row r="3" spans="1:11" ht="16.5">
      <c r="A3" s="176" t="s">
        <v>58</v>
      </c>
      <c r="B3" s="176"/>
      <c r="C3" s="176"/>
      <c r="D3" s="176"/>
      <c r="E3" s="176"/>
      <c r="F3" s="29"/>
      <c r="G3" s="29"/>
      <c r="H3" s="29"/>
      <c r="I3" s="29"/>
      <c r="J3" s="29"/>
      <c r="K3" s="30"/>
    </row>
    <row r="4" spans="1:11" ht="17.25">
      <c r="A4" s="177" t="s">
        <v>59</v>
      </c>
      <c r="B4" s="177"/>
      <c r="C4" s="177"/>
      <c r="D4" s="177"/>
      <c r="E4" s="177"/>
      <c r="F4" s="177"/>
      <c r="G4" s="177"/>
      <c r="H4" s="177"/>
      <c r="I4" s="177"/>
      <c r="J4" s="177"/>
      <c r="K4" s="177"/>
    </row>
    <row r="5" spans="1:11" ht="14.25">
      <c r="A5" s="23"/>
      <c r="B5" s="23"/>
      <c r="C5" s="23"/>
      <c r="D5" s="24"/>
      <c r="E5" s="24"/>
      <c r="F5" s="24"/>
      <c r="G5" s="24"/>
      <c r="H5" s="24"/>
      <c r="I5" s="24"/>
      <c r="J5" s="24"/>
      <c r="K5" s="24"/>
    </row>
    <row r="6" spans="1:11" ht="15">
      <c r="A6" s="23"/>
      <c r="B6" s="23"/>
      <c r="C6" s="178" t="s">
        <v>124</v>
      </c>
      <c r="D6" s="178"/>
      <c r="E6" s="178"/>
      <c r="F6" s="178"/>
      <c r="G6" s="178"/>
      <c r="H6" s="178"/>
      <c r="I6" s="178"/>
      <c r="J6" s="178"/>
      <c r="K6" s="24"/>
    </row>
    <row r="7" spans="1:11" ht="14.25">
      <c r="A7" s="23"/>
      <c r="B7" s="23"/>
      <c r="C7" s="23"/>
      <c r="D7" s="24"/>
      <c r="E7" s="24"/>
      <c r="F7" s="24"/>
      <c r="G7" s="24"/>
      <c r="H7" s="24"/>
      <c r="I7" s="24"/>
      <c r="J7" s="24"/>
      <c r="K7" s="24"/>
    </row>
    <row r="8" spans="1:11" ht="43.5" customHeight="1">
      <c r="A8" s="179" t="s">
        <v>0</v>
      </c>
      <c r="B8" s="179"/>
      <c r="C8" s="179" t="s">
        <v>10</v>
      </c>
      <c r="D8" s="179" t="s">
        <v>48</v>
      </c>
      <c r="E8" s="179" t="s">
        <v>49</v>
      </c>
      <c r="F8" s="179" t="s">
        <v>50</v>
      </c>
      <c r="G8" s="185" t="s">
        <v>117</v>
      </c>
      <c r="H8" s="185" t="s">
        <v>118</v>
      </c>
      <c r="I8" s="179" t="s">
        <v>60</v>
      </c>
      <c r="J8" s="179" t="s">
        <v>61</v>
      </c>
      <c r="K8" s="179" t="s">
        <v>62</v>
      </c>
    </row>
    <row r="9" spans="1:11" ht="41.25" customHeight="1">
      <c r="A9" s="42" t="s">
        <v>5</v>
      </c>
      <c r="B9" s="42" t="s">
        <v>6</v>
      </c>
      <c r="C9" s="180"/>
      <c r="D9" s="181" t="s">
        <v>51</v>
      </c>
      <c r="E9" s="181" t="s">
        <v>9</v>
      </c>
      <c r="F9" s="181"/>
      <c r="G9" s="186"/>
      <c r="H9" s="186"/>
      <c r="I9" s="181"/>
      <c r="J9" s="181"/>
      <c r="K9" s="181"/>
    </row>
    <row r="10" spans="1:11" ht="14.25">
      <c r="A10" s="25"/>
      <c r="B10" s="26"/>
      <c r="C10" s="26"/>
      <c r="D10" s="184" t="s">
        <v>29</v>
      </c>
      <c r="E10" s="184"/>
      <c r="F10" s="184"/>
      <c r="G10" s="184"/>
      <c r="H10" s="184"/>
      <c r="I10" s="184"/>
      <c r="J10" s="184"/>
      <c r="K10" s="184"/>
    </row>
    <row r="11" spans="1:11" ht="41.25" customHeight="1">
      <c r="A11" s="174" t="s">
        <v>15</v>
      </c>
      <c r="B11" s="174" t="s">
        <v>20</v>
      </c>
      <c r="C11" s="174" t="s">
        <v>19</v>
      </c>
      <c r="D11" s="182" t="s">
        <v>23</v>
      </c>
      <c r="E11" s="41" t="s">
        <v>52</v>
      </c>
      <c r="F11" s="27" t="s">
        <v>53</v>
      </c>
      <c r="G11" s="27">
        <v>80</v>
      </c>
      <c r="H11" s="27">
        <v>80</v>
      </c>
      <c r="I11" s="27">
        <v>80</v>
      </c>
      <c r="J11" s="31">
        <f>I11/G11*100</f>
        <v>100</v>
      </c>
      <c r="K11" s="31">
        <f>I11/H11*100</f>
        <v>100</v>
      </c>
    </row>
    <row r="12" spans="1:11" ht="39.75" customHeight="1">
      <c r="A12" s="175"/>
      <c r="B12" s="175"/>
      <c r="C12" s="175"/>
      <c r="D12" s="183"/>
      <c r="E12" s="41" t="s">
        <v>63</v>
      </c>
      <c r="F12" s="27" t="s">
        <v>54</v>
      </c>
      <c r="G12" s="28">
        <v>1938</v>
      </c>
      <c r="H12" s="86">
        <v>1894.25</v>
      </c>
      <c r="I12" s="86">
        <v>1816</v>
      </c>
      <c r="J12" s="31">
        <f>I12/G12*100</f>
        <v>93.70485036119712</v>
      </c>
      <c r="K12" s="31">
        <f>I12/H12*100</f>
        <v>95.8690774712947</v>
      </c>
    </row>
    <row r="13" spans="1:11" ht="36" customHeight="1">
      <c r="A13" s="174" t="s">
        <v>15</v>
      </c>
      <c r="B13" s="174" t="s">
        <v>20</v>
      </c>
      <c r="C13" s="174" t="s">
        <v>19</v>
      </c>
      <c r="D13" s="182" t="s">
        <v>55</v>
      </c>
      <c r="E13" s="41" t="s">
        <v>56</v>
      </c>
      <c r="F13" s="27" t="s">
        <v>57</v>
      </c>
      <c r="G13" s="32">
        <v>6</v>
      </c>
      <c r="H13" s="32">
        <v>6</v>
      </c>
      <c r="I13" s="32">
        <v>6</v>
      </c>
      <c r="J13" s="31">
        <f>I13/G13*100</f>
        <v>100</v>
      </c>
      <c r="K13" s="31">
        <f>I13/H13*100</f>
        <v>100</v>
      </c>
    </row>
    <row r="14" spans="1:11" ht="40.5" customHeight="1">
      <c r="A14" s="175"/>
      <c r="B14" s="175"/>
      <c r="C14" s="175"/>
      <c r="D14" s="183"/>
      <c r="E14" s="41" t="s">
        <v>64</v>
      </c>
      <c r="F14" s="27" t="s">
        <v>54</v>
      </c>
      <c r="G14" s="28">
        <v>1938</v>
      </c>
      <c r="H14" s="86">
        <v>1894.25</v>
      </c>
      <c r="I14" s="28">
        <v>1816</v>
      </c>
      <c r="J14" s="31">
        <f>I14/G14*100</f>
        <v>93.70485036119712</v>
      </c>
      <c r="K14" s="31">
        <f>I14/H14*100</f>
        <v>95.8690774712947</v>
      </c>
    </row>
    <row r="16" spans="7:9" ht="14.25">
      <c r="G16" s="77"/>
      <c r="H16" s="77"/>
      <c r="I16" s="77"/>
    </row>
  </sheetData>
  <sheetProtection/>
  <mergeCells count="22">
    <mergeCell ref="C11:C12"/>
    <mergeCell ref="D11:D12"/>
    <mergeCell ref="J8:J9"/>
    <mergeCell ref="K8:K9"/>
    <mergeCell ref="I8:I9"/>
    <mergeCell ref="D10:K10"/>
    <mergeCell ref="G8:G9"/>
    <mergeCell ref="H8:H9"/>
    <mergeCell ref="A13:A14"/>
    <mergeCell ref="B13:B14"/>
    <mergeCell ref="C13:C14"/>
    <mergeCell ref="D13:D14"/>
    <mergeCell ref="A11:A12"/>
    <mergeCell ref="B11:B12"/>
    <mergeCell ref="A3:E3"/>
    <mergeCell ref="A4:K4"/>
    <mergeCell ref="C6:J6"/>
    <mergeCell ref="A8:B8"/>
    <mergeCell ref="C8:C9"/>
    <mergeCell ref="D8:D9"/>
    <mergeCell ref="E8:E9"/>
    <mergeCell ref="F8:F9"/>
  </mergeCells>
  <printOptions/>
  <pageMargins left="0.7086614173228347" right="0.7086614173228347" top="0.7480314960629921" bottom="0.7480314960629921" header="0.31496062992125984" footer="0.31496062992125984"/>
  <pageSetup fitToHeight="1" fitToWidth="1" orientation="landscape" paperSize="9" scale="95" r:id="rId1"/>
</worksheet>
</file>

<file path=xl/worksheets/sheet6.xml><?xml version="1.0" encoding="utf-8"?>
<worksheet xmlns="http://schemas.openxmlformats.org/spreadsheetml/2006/main" xmlns:r="http://schemas.openxmlformats.org/officeDocument/2006/relationships">
  <dimension ref="A3:K16"/>
  <sheetViews>
    <sheetView tabSelected="1" zoomScalePageLayoutView="0" workbookViewId="0" topLeftCell="A1">
      <selection activeCell="M14" sqref="M14"/>
    </sheetView>
  </sheetViews>
  <sheetFormatPr defaultColWidth="9.140625" defaultRowHeight="15"/>
  <cols>
    <col min="1" max="1" width="6.140625" style="0" customWidth="1"/>
    <col min="2" max="2" width="5.57421875" style="0" customWidth="1"/>
    <col min="4" max="4" width="33.8515625" style="0" customWidth="1"/>
    <col min="9" max="9" width="10.7109375" style="0" customWidth="1"/>
  </cols>
  <sheetData>
    <row r="3" spans="1:11" ht="14.25">
      <c r="A3" s="23"/>
      <c r="B3" s="120" t="s">
        <v>77</v>
      </c>
      <c r="C3" s="120"/>
      <c r="D3" s="120"/>
      <c r="E3" s="120"/>
      <c r="F3" s="120"/>
      <c r="G3" s="120"/>
      <c r="H3" s="120"/>
      <c r="I3" s="120"/>
      <c r="J3" s="120"/>
      <c r="K3" s="120"/>
    </row>
    <row r="4" spans="1:11" ht="14.25">
      <c r="A4" s="23"/>
      <c r="B4" s="24"/>
      <c r="C4" s="24"/>
      <c r="D4" s="24"/>
      <c r="E4" s="24"/>
      <c r="F4" s="24"/>
      <c r="G4" s="24"/>
      <c r="H4" s="24"/>
      <c r="I4" s="24"/>
      <c r="J4" s="24"/>
      <c r="K4" s="24"/>
    </row>
    <row r="5" spans="1:11" ht="22.5" customHeight="1">
      <c r="A5" s="163" t="s">
        <v>0</v>
      </c>
      <c r="B5" s="187"/>
      <c r="C5" s="163" t="s">
        <v>78</v>
      </c>
      <c r="D5" s="163" t="s">
        <v>79</v>
      </c>
      <c r="E5" s="163" t="s">
        <v>80</v>
      </c>
      <c r="F5" s="163" t="s">
        <v>81</v>
      </c>
      <c r="G5" s="163"/>
      <c r="H5" s="163"/>
      <c r="I5" s="165" t="s">
        <v>82</v>
      </c>
      <c r="J5" s="165" t="s">
        <v>83</v>
      </c>
      <c r="K5" s="165" t="s">
        <v>84</v>
      </c>
    </row>
    <row r="6" spans="1:11" ht="14.25">
      <c r="A6" s="187"/>
      <c r="B6" s="187"/>
      <c r="C6" s="163"/>
      <c r="D6" s="163"/>
      <c r="E6" s="163"/>
      <c r="F6" s="163" t="s">
        <v>85</v>
      </c>
      <c r="G6" s="163" t="s">
        <v>86</v>
      </c>
      <c r="H6" s="163" t="s">
        <v>87</v>
      </c>
      <c r="I6" s="188"/>
      <c r="J6" s="188"/>
      <c r="K6" s="190"/>
    </row>
    <row r="7" spans="1:11" ht="70.5" customHeight="1">
      <c r="A7" s="53" t="s">
        <v>5</v>
      </c>
      <c r="B7" s="53" t="s">
        <v>6</v>
      </c>
      <c r="C7" s="163"/>
      <c r="D7" s="187"/>
      <c r="E7" s="187"/>
      <c r="F7" s="163"/>
      <c r="G7" s="163"/>
      <c r="H7" s="163"/>
      <c r="I7" s="189"/>
      <c r="J7" s="189"/>
      <c r="K7" s="191"/>
    </row>
    <row r="8" spans="1:11" ht="14.25">
      <c r="A8" s="54" t="s">
        <v>20</v>
      </c>
      <c r="B8" s="54" t="s">
        <v>22</v>
      </c>
      <c r="C8" s="55">
        <v>3</v>
      </c>
      <c r="D8" s="56">
        <v>4</v>
      </c>
      <c r="E8" s="56">
        <v>5</v>
      </c>
      <c r="F8" s="55">
        <v>6</v>
      </c>
      <c r="G8" s="55">
        <v>7</v>
      </c>
      <c r="H8" s="55">
        <v>8</v>
      </c>
      <c r="I8" s="55">
        <v>9</v>
      </c>
      <c r="J8" s="55">
        <v>10</v>
      </c>
      <c r="K8" s="57">
        <v>11</v>
      </c>
    </row>
    <row r="9" spans="1:11" ht="14.25">
      <c r="A9" s="58" t="s">
        <v>74</v>
      </c>
      <c r="B9" s="54"/>
      <c r="C9" s="55"/>
      <c r="D9" s="93" t="s">
        <v>185</v>
      </c>
      <c r="E9" s="109"/>
      <c r="F9" s="109"/>
      <c r="G9" s="109"/>
      <c r="H9" s="109"/>
      <c r="I9" s="109"/>
      <c r="J9" s="109"/>
      <c r="K9" s="110"/>
    </row>
    <row r="10" spans="1:11" ht="46.5" customHeight="1">
      <c r="A10" s="59"/>
      <c r="B10" s="54"/>
      <c r="C10" s="60">
        <v>1</v>
      </c>
      <c r="D10" s="96" t="s">
        <v>186</v>
      </c>
      <c r="E10" s="61" t="s">
        <v>187</v>
      </c>
      <c r="F10" s="62">
        <v>30</v>
      </c>
      <c r="G10" s="62">
        <v>30</v>
      </c>
      <c r="H10" s="62">
        <v>30</v>
      </c>
      <c r="I10" s="123">
        <v>1</v>
      </c>
      <c r="J10" s="130">
        <v>1</v>
      </c>
      <c r="K10" s="55"/>
    </row>
    <row r="11" spans="1:11" ht="53.25" customHeight="1">
      <c r="A11" s="59"/>
      <c r="B11" s="54"/>
      <c r="C11" s="60">
        <v>2</v>
      </c>
      <c r="D11" s="96" t="s">
        <v>188</v>
      </c>
      <c r="E11" s="60" t="s">
        <v>187</v>
      </c>
      <c r="F11" s="62">
        <v>8</v>
      </c>
      <c r="G11" s="62">
        <v>8</v>
      </c>
      <c r="H11" s="62">
        <v>8</v>
      </c>
      <c r="I11" s="123">
        <v>1</v>
      </c>
      <c r="J11" s="130">
        <v>1</v>
      </c>
      <c r="K11" s="55"/>
    </row>
    <row r="12" spans="1:11" ht="51.75" customHeight="1">
      <c r="A12" s="59"/>
      <c r="B12" s="54"/>
      <c r="C12" s="60">
        <v>3</v>
      </c>
      <c r="D12" s="96" t="s">
        <v>189</v>
      </c>
      <c r="E12" s="64" t="s">
        <v>190</v>
      </c>
      <c r="F12" s="63">
        <v>1.1</v>
      </c>
      <c r="G12" s="63">
        <v>1</v>
      </c>
      <c r="H12" s="63">
        <v>1</v>
      </c>
      <c r="I12" s="123">
        <v>1</v>
      </c>
      <c r="J12" s="198">
        <v>0.909</v>
      </c>
      <c r="K12" s="65"/>
    </row>
    <row r="13" spans="1:11" ht="28.5" customHeight="1">
      <c r="A13" s="59"/>
      <c r="B13" s="54"/>
      <c r="C13" s="60">
        <v>4</v>
      </c>
      <c r="D13" s="96" t="s">
        <v>191</v>
      </c>
      <c r="E13" s="66" t="s">
        <v>187</v>
      </c>
      <c r="F13" s="55">
        <v>15</v>
      </c>
      <c r="G13" s="55">
        <v>15</v>
      </c>
      <c r="H13" s="55">
        <v>15</v>
      </c>
      <c r="I13" s="123">
        <v>1</v>
      </c>
      <c r="J13" s="130">
        <v>1</v>
      </c>
      <c r="K13" s="65"/>
    </row>
    <row r="14" spans="1:11" ht="38.25" customHeight="1">
      <c r="A14" s="59"/>
      <c r="B14" s="54"/>
      <c r="C14" s="60">
        <v>5</v>
      </c>
      <c r="D14" s="96" t="s">
        <v>192</v>
      </c>
      <c r="E14" s="64" t="s">
        <v>187</v>
      </c>
      <c r="F14" s="55">
        <v>18258</v>
      </c>
      <c r="G14" s="55">
        <v>16000</v>
      </c>
      <c r="H14" s="55">
        <v>17032</v>
      </c>
      <c r="I14" s="123">
        <v>1.065</v>
      </c>
      <c r="J14" s="198">
        <v>0.933</v>
      </c>
      <c r="K14" s="65"/>
    </row>
    <row r="15" spans="1:11" ht="14.25">
      <c r="A15" s="67"/>
      <c r="B15" s="67"/>
      <c r="C15" s="67"/>
      <c r="D15" s="67"/>
      <c r="E15" s="67"/>
      <c r="F15" s="67"/>
      <c r="G15" s="67"/>
      <c r="H15" s="67"/>
      <c r="I15" s="67"/>
      <c r="J15" s="67"/>
      <c r="K15" s="67"/>
    </row>
    <row r="16" spans="1:11" ht="14.25">
      <c r="A16" s="192"/>
      <c r="B16" s="192"/>
      <c r="C16" s="192"/>
      <c r="D16" s="192"/>
      <c r="E16" s="192"/>
      <c r="F16" s="192"/>
      <c r="G16" s="192"/>
      <c r="H16" s="192"/>
      <c r="I16" s="192"/>
      <c r="J16" s="192"/>
      <c r="K16" s="192"/>
    </row>
  </sheetData>
  <sheetProtection/>
  <mergeCells count="13">
    <mergeCell ref="G6:G7"/>
    <mergeCell ref="H6:H7"/>
    <mergeCell ref="A16:K16"/>
    <mergeCell ref="B3:K3"/>
    <mergeCell ref="A5:B6"/>
    <mergeCell ref="C5:C7"/>
    <mergeCell ref="D5:D7"/>
    <mergeCell ref="E5:E7"/>
    <mergeCell ref="F5:H5"/>
    <mergeCell ref="I5:I7"/>
    <mergeCell ref="J5:J7"/>
    <mergeCell ref="K5:K7"/>
    <mergeCell ref="F6:F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E7"/>
  <sheetViews>
    <sheetView zoomScalePageLayoutView="0" workbookViewId="0" topLeftCell="A1">
      <selection activeCell="A6" sqref="A6:E7"/>
    </sheetView>
  </sheetViews>
  <sheetFormatPr defaultColWidth="9.140625" defaultRowHeight="15"/>
  <cols>
    <col min="1" max="1" width="7.28125" style="0" customWidth="1"/>
    <col min="2" max="2" width="55.57421875" style="0" customWidth="1"/>
    <col min="3" max="3" width="13.57421875" style="0" customWidth="1"/>
    <col min="4" max="4" width="11.7109375" style="0" customWidth="1"/>
    <col min="5" max="5" width="36.8515625" style="0" customWidth="1"/>
  </cols>
  <sheetData>
    <row r="3" spans="1:5" ht="14.25">
      <c r="A3" s="193" t="s">
        <v>88</v>
      </c>
      <c r="B3" s="193"/>
      <c r="C3" s="193"/>
      <c r="D3" s="193"/>
      <c r="E3" s="193"/>
    </row>
    <row r="4" spans="1:5" ht="14.25">
      <c r="A4" s="1"/>
      <c r="B4" s="3"/>
      <c r="C4" s="3"/>
      <c r="D4" s="3"/>
      <c r="E4" s="3"/>
    </row>
    <row r="5" spans="1:5" ht="14.25">
      <c r="A5" s="68" t="s">
        <v>78</v>
      </c>
      <c r="B5" s="68" t="s">
        <v>89</v>
      </c>
      <c r="C5" s="68" t="s">
        <v>90</v>
      </c>
      <c r="D5" s="68" t="s">
        <v>91</v>
      </c>
      <c r="E5" s="68" t="s">
        <v>92</v>
      </c>
    </row>
    <row r="6" spans="1:5" ht="105" customHeight="1">
      <c r="A6" s="69">
        <v>1</v>
      </c>
      <c r="B6" s="111" t="s">
        <v>193</v>
      </c>
      <c r="C6" s="112">
        <v>43495</v>
      </c>
      <c r="D6" s="113" t="s">
        <v>194</v>
      </c>
      <c r="E6" s="111" t="s">
        <v>195</v>
      </c>
    </row>
    <row r="7" spans="1:5" ht="108.75">
      <c r="A7" s="69">
        <v>2</v>
      </c>
      <c r="B7" s="111" t="s">
        <v>193</v>
      </c>
      <c r="C7" s="112">
        <v>43829</v>
      </c>
      <c r="D7" s="114" t="s">
        <v>196</v>
      </c>
      <c r="E7" s="111" t="s">
        <v>195</v>
      </c>
    </row>
  </sheetData>
  <sheetProtection/>
  <mergeCells count="1">
    <mergeCell ref="A3:E3"/>
  </mergeCells>
  <printOptions/>
  <pageMargins left="0.7" right="0.7" top="0.75" bottom="0.75" header="0.3" footer="0.3"/>
  <pageSetup orientation="landscape" paperSize="9" r:id="rId1"/>
</worksheet>
</file>

<file path=xl/worksheets/sheet8.xml><?xml version="1.0" encoding="utf-8"?>
<worksheet xmlns="http://schemas.openxmlformats.org/spreadsheetml/2006/main" xmlns:r="http://schemas.openxmlformats.org/officeDocument/2006/relationships">
  <dimension ref="A3:J10"/>
  <sheetViews>
    <sheetView zoomScalePageLayoutView="0" workbookViewId="0" topLeftCell="C1">
      <selection activeCell="J8" sqref="J8"/>
    </sheetView>
  </sheetViews>
  <sheetFormatPr defaultColWidth="9.140625" defaultRowHeight="15"/>
  <cols>
    <col min="3" max="3" width="34.140625" style="0" customWidth="1"/>
    <col min="4" max="4" width="14.7109375" style="0" customWidth="1"/>
    <col min="5" max="5" width="14.8515625" style="0" customWidth="1"/>
    <col min="6" max="6" width="13.7109375" style="0" customWidth="1"/>
    <col min="7" max="8" width="12.00390625" style="0" customWidth="1"/>
    <col min="9" max="9" width="12.57421875" style="0" customWidth="1"/>
    <col min="10" max="10" width="13.8515625" style="0" customWidth="1"/>
  </cols>
  <sheetData>
    <row r="3" spans="1:10" ht="14.25">
      <c r="A3" s="194" t="s">
        <v>93</v>
      </c>
      <c r="B3" s="194"/>
      <c r="C3" s="194"/>
      <c r="D3" s="194"/>
      <c r="E3" s="194"/>
      <c r="F3" s="194"/>
      <c r="G3" s="194"/>
      <c r="H3" s="194"/>
      <c r="I3" s="194"/>
      <c r="J3" s="194"/>
    </row>
    <row r="4" spans="1:10" ht="14.25">
      <c r="A4" s="70"/>
      <c r="B4" s="70"/>
      <c r="C4" s="70"/>
      <c r="D4" s="70"/>
      <c r="E4" s="70"/>
      <c r="F4" s="70"/>
      <c r="G4" s="70"/>
      <c r="H4" s="70"/>
      <c r="I4" s="70"/>
      <c r="J4" s="70"/>
    </row>
    <row r="5" spans="1:10" ht="60.75">
      <c r="A5" s="163" t="s">
        <v>0</v>
      </c>
      <c r="B5" s="163"/>
      <c r="C5" s="195" t="s">
        <v>26</v>
      </c>
      <c r="D5" s="196" t="s">
        <v>94</v>
      </c>
      <c r="E5" s="197" t="s">
        <v>95</v>
      </c>
      <c r="F5" s="71" t="s">
        <v>96</v>
      </c>
      <c r="G5" s="71" t="s">
        <v>97</v>
      </c>
      <c r="H5" s="71" t="s">
        <v>98</v>
      </c>
      <c r="I5" s="71" t="s">
        <v>99</v>
      </c>
      <c r="J5" s="71" t="s">
        <v>100</v>
      </c>
    </row>
    <row r="6" spans="1:10" ht="14.25">
      <c r="A6" s="53" t="s">
        <v>5</v>
      </c>
      <c r="B6" s="53" t="s">
        <v>6</v>
      </c>
      <c r="C6" s="195"/>
      <c r="D6" s="196"/>
      <c r="E6" s="197"/>
      <c r="F6" s="72" t="s">
        <v>101</v>
      </c>
      <c r="G6" s="72" t="s">
        <v>102</v>
      </c>
      <c r="H6" s="72" t="s">
        <v>103</v>
      </c>
      <c r="I6" s="72" t="s">
        <v>104</v>
      </c>
      <c r="J6" s="72" t="s">
        <v>105</v>
      </c>
    </row>
    <row r="7" spans="1:10" ht="14.25">
      <c r="A7" s="53" t="s">
        <v>20</v>
      </c>
      <c r="B7" s="53" t="s">
        <v>22</v>
      </c>
      <c r="C7" s="73">
        <v>3</v>
      </c>
      <c r="D7" s="72">
        <v>4</v>
      </c>
      <c r="E7" s="71">
        <v>5</v>
      </c>
      <c r="F7" s="72" t="s">
        <v>106</v>
      </c>
      <c r="G7" s="72">
        <v>7</v>
      </c>
      <c r="H7" s="72">
        <v>8</v>
      </c>
      <c r="I7" s="72">
        <v>9</v>
      </c>
      <c r="J7" s="72" t="s">
        <v>107</v>
      </c>
    </row>
    <row r="8" spans="1:10" ht="61.5" customHeight="1">
      <c r="A8" s="74" t="s">
        <v>74</v>
      </c>
      <c r="B8" s="74"/>
      <c r="C8" s="96" t="s">
        <v>197</v>
      </c>
      <c r="D8" s="115" t="s">
        <v>198</v>
      </c>
      <c r="E8" s="96" t="s">
        <v>199</v>
      </c>
      <c r="F8" s="131">
        <v>1.034</v>
      </c>
      <c r="G8" s="131">
        <v>1</v>
      </c>
      <c r="H8" s="131">
        <v>1</v>
      </c>
      <c r="I8" s="131">
        <v>0.967</v>
      </c>
      <c r="J8" s="131">
        <v>1.034</v>
      </c>
    </row>
    <row r="9" spans="1:10" ht="14.25">
      <c r="A9" s="70"/>
      <c r="B9" s="70"/>
      <c r="C9" s="70"/>
      <c r="D9" s="70"/>
      <c r="E9" s="70"/>
      <c r="F9" s="70"/>
      <c r="G9" s="70"/>
      <c r="H9" s="70"/>
      <c r="I9" s="70"/>
      <c r="J9" s="70"/>
    </row>
    <row r="10" spans="1:10" ht="14.25">
      <c r="A10" s="75"/>
      <c r="B10" s="76" t="s">
        <v>108</v>
      </c>
      <c r="C10" s="75"/>
      <c r="D10" s="75"/>
      <c r="E10" s="75"/>
      <c r="F10" s="75"/>
      <c r="G10" s="75"/>
      <c r="H10" s="75"/>
      <c r="I10" s="75"/>
      <c r="J10" s="75"/>
    </row>
  </sheetData>
  <sheetProtection/>
  <mergeCells count="5">
    <mergeCell ref="A3:J3"/>
    <mergeCell ref="A5:B5"/>
    <mergeCell ref="C5:C6"/>
    <mergeCell ref="D5:D6"/>
    <mergeCell ref="E5:E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2020-03-13T09:46:36Z</dcterms:modified>
  <cp:category/>
  <cp:version/>
  <cp:contentType/>
  <cp:contentStatus/>
</cp:coreProperties>
</file>